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40" windowWidth="19140" windowHeight="7090"/>
  </bookViews>
  <sheets>
    <sheet name="Hárok1" sheetId="1" r:id="rId1"/>
    <sheet name="Hárok2" sheetId="2" r:id="rId2"/>
    <sheet name="Hárok3" sheetId="3" r:id="rId3"/>
  </sheets>
  <calcPr calcId="144525"/>
</workbook>
</file>

<file path=xl/calcChain.xml><?xml version="1.0" encoding="utf-8"?>
<calcChain xmlns="http://schemas.openxmlformats.org/spreadsheetml/2006/main">
  <c r="H356" i="1" l="1"/>
  <c r="I356" i="1"/>
  <c r="H357" i="1"/>
  <c r="H358" i="1"/>
  <c r="H359" i="1"/>
  <c r="H336" i="1"/>
  <c r="I336" i="1"/>
  <c r="H337" i="1"/>
  <c r="H338" i="1"/>
  <c r="I338" i="1"/>
  <c r="H339" i="1"/>
  <c r="H340" i="1"/>
  <c r="I340" i="1"/>
  <c r="H341" i="1"/>
  <c r="H342" i="1"/>
  <c r="I342" i="1"/>
  <c r="H343" i="1"/>
  <c r="H344" i="1"/>
  <c r="I344" i="1"/>
  <c r="H345" i="1"/>
  <c r="H346" i="1"/>
  <c r="I346" i="1"/>
  <c r="H347" i="1"/>
  <c r="H348" i="1"/>
  <c r="I348" i="1"/>
  <c r="H349" i="1"/>
  <c r="H350" i="1"/>
  <c r="I350" i="1"/>
  <c r="H351" i="1"/>
  <c r="H352" i="1"/>
  <c r="I352" i="1"/>
  <c r="H353" i="1"/>
  <c r="H354" i="1"/>
  <c r="I354" i="1"/>
  <c r="H355" i="1"/>
  <c r="H329" i="1"/>
  <c r="H330" i="1"/>
  <c r="H331" i="1"/>
  <c r="I331" i="1"/>
  <c r="H332" i="1"/>
  <c r="H333" i="1"/>
  <c r="H334" i="1"/>
  <c r="H335" i="1"/>
  <c r="I335" i="1"/>
  <c r="H328" i="1"/>
  <c r="F328" i="1"/>
  <c r="I328" i="1" s="1"/>
  <c r="F329" i="1"/>
  <c r="I329" i="1" s="1"/>
  <c r="F330" i="1"/>
  <c r="I330" i="1" s="1"/>
  <c r="F331" i="1"/>
  <c r="F332" i="1"/>
  <c r="I332" i="1" s="1"/>
  <c r="F333" i="1"/>
  <c r="I333" i="1" s="1"/>
  <c r="F334" i="1"/>
  <c r="I334" i="1" s="1"/>
  <c r="F335" i="1"/>
  <c r="F336" i="1"/>
  <c r="F337" i="1"/>
  <c r="I337" i="1" s="1"/>
  <c r="F338" i="1"/>
  <c r="F339" i="1"/>
  <c r="I339" i="1" s="1"/>
  <c r="F340" i="1"/>
  <c r="F341" i="1"/>
  <c r="I341" i="1" s="1"/>
  <c r="F342" i="1"/>
  <c r="F343" i="1"/>
  <c r="I343" i="1" s="1"/>
  <c r="F344" i="1"/>
  <c r="F345" i="1"/>
  <c r="I345" i="1" s="1"/>
  <c r="F346" i="1"/>
  <c r="F347" i="1"/>
  <c r="I347" i="1" s="1"/>
  <c r="F348" i="1"/>
  <c r="F349" i="1"/>
  <c r="I349" i="1" s="1"/>
  <c r="F350" i="1"/>
  <c r="F351" i="1"/>
  <c r="I351" i="1" s="1"/>
  <c r="F352" i="1"/>
  <c r="F353" i="1"/>
  <c r="I353" i="1" s="1"/>
  <c r="F354" i="1"/>
  <c r="F355" i="1"/>
  <c r="I355" i="1" s="1"/>
  <c r="F356" i="1"/>
  <c r="F357" i="1"/>
  <c r="I357" i="1" s="1"/>
  <c r="F358" i="1"/>
  <c r="I358" i="1" s="1"/>
  <c r="F359" i="1"/>
  <c r="I359" i="1" s="1"/>
  <c r="F9" i="1" l="1"/>
  <c r="F70" i="1" l="1"/>
  <c r="I70" i="1" s="1"/>
  <c r="H70" i="1"/>
  <c r="F86" i="1"/>
  <c r="I86" i="1" s="1"/>
  <c r="H86" i="1"/>
  <c r="F64" i="1"/>
  <c r="I64" i="1" s="1"/>
  <c r="H64" i="1"/>
  <c r="F60" i="1"/>
  <c r="I60" i="1" s="1"/>
  <c r="H60" i="1"/>
  <c r="F61" i="1"/>
  <c r="I61" i="1" s="1"/>
  <c r="H61" i="1"/>
  <c r="F62" i="1"/>
  <c r="I62" i="1" s="1"/>
  <c r="H62" i="1"/>
  <c r="F84" i="1"/>
  <c r="I84" i="1" s="1"/>
  <c r="H84" i="1"/>
  <c r="F102" i="1"/>
  <c r="I102" i="1" s="1"/>
  <c r="H102" i="1"/>
  <c r="F103" i="1"/>
  <c r="I103" i="1" s="1"/>
  <c r="H103" i="1"/>
  <c r="F57" i="1"/>
  <c r="I57" i="1" s="1"/>
  <c r="H57" i="1"/>
  <c r="F58" i="1"/>
  <c r="I58" i="1" s="1"/>
  <c r="H58" i="1"/>
  <c r="H327" i="1" l="1"/>
  <c r="F327" i="1"/>
  <c r="I327" i="1" s="1"/>
  <c r="H326" i="1"/>
  <c r="F326" i="1"/>
  <c r="I326" i="1" s="1"/>
  <c r="H325" i="1"/>
  <c r="F325" i="1"/>
  <c r="I325" i="1" s="1"/>
  <c r="H324" i="1"/>
  <c r="F324" i="1"/>
  <c r="I324" i="1" s="1"/>
  <c r="H323" i="1"/>
  <c r="F323" i="1"/>
  <c r="I323" i="1" s="1"/>
  <c r="H322" i="1"/>
  <c r="F322" i="1"/>
  <c r="I322" i="1" s="1"/>
  <c r="H321" i="1"/>
  <c r="F321" i="1"/>
  <c r="I321" i="1" s="1"/>
  <c r="H320" i="1"/>
  <c r="F320" i="1"/>
  <c r="I320" i="1" s="1"/>
  <c r="H319" i="1"/>
  <c r="F319" i="1"/>
  <c r="I319" i="1" s="1"/>
  <c r="H318" i="1"/>
  <c r="F318" i="1"/>
  <c r="I318" i="1" s="1"/>
  <c r="H317" i="1"/>
  <c r="F317" i="1"/>
  <c r="I317" i="1" s="1"/>
  <c r="H316" i="1"/>
  <c r="F316" i="1"/>
  <c r="I316" i="1" s="1"/>
  <c r="H315" i="1"/>
  <c r="F315" i="1"/>
  <c r="I315" i="1" s="1"/>
  <c r="H314" i="1"/>
  <c r="F314" i="1"/>
  <c r="I314" i="1" s="1"/>
  <c r="H313" i="1"/>
  <c r="F313" i="1"/>
  <c r="I313" i="1" s="1"/>
  <c r="H312" i="1"/>
  <c r="F312" i="1"/>
  <c r="I312" i="1" s="1"/>
  <c r="H311" i="1"/>
  <c r="F311" i="1"/>
  <c r="I311" i="1" s="1"/>
  <c r="H310" i="1"/>
  <c r="F310" i="1"/>
  <c r="I310" i="1" s="1"/>
  <c r="H309" i="1"/>
  <c r="F309" i="1"/>
  <c r="I309" i="1" s="1"/>
  <c r="H308" i="1"/>
  <c r="F308" i="1"/>
  <c r="I308" i="1" s="1"/>
  <c r="H307" i="1"/>
  <c r="F307" i="1"/>
  <c r="I307" i="1" s="1"/>
  <c r="H306" i="1"/>
  <c r="F306" i="1"/>
  <c r="I306" i="1" s="1"/>
  <c r="H305" i="1"/>
  <c r="F305" i="1"/>
  <c r="I305" i="1" s="1"/>
  <c r="H304" i="1"/>
  <c r="F304" i="1"/>
  <c r="I304" i="1" s="1"/>
  <c r="H303" i="1"/>
  <c r="F303" i="1"/>
  <c r="I303" i="1" s="1"/>
  <c r="H302" i="1"/>
  <c r="F302" i="1"/>
  <c r="I302" i="1" s="1"/>
  <c r="H301" i="1"/>
  <c r="F301" i="1"/>
  <c r="I301" i="1" s="1"/>
  <c r="H300" i="1"/>
  <c r="F300" i="1"/>
  <c r="I300" i="1" s="1"/>
  <c r="H299" i="1"/>
  <c r="F299" i="1"/>
  <c r="I299" i="1" s="1"/>
  <c r="H298" i="1"/>
  <c r="F298" i="1"/>
  <c r="I298" i="1" s="1"/>
  <c r="H297" i="1"/>
  <c r="F297" i="1"/>
  <c r="I297" i="1" s="1"/>
  <c r="H296" i="1"/>
  <c r="F296" i="1"/>
  <c r="I296" i="1" s="1"/>
  <c r="H295" i="1"/>
  <c r="F295" i="1"/>
  <c r="I295" i="1" s="1"/>
  <c r="H294" i="1"/>
  <c r="F294" i="1"/>
  <c r="I294" i="1" s="1"/>
  <c r="H293" i="1"/>
  <c r="F293" i="1"/>
  <c r="I293" i="1" s="1"/>
  <c r="H292" i="1"/>
  <c r="F292" i="1"/>
  <c r="I292" i="1" s="1"/>
  <c r="H291" i="1"/>
  <c r="F291" i="1"/>
  <c r="I291" i="1" s="1"/>
  <c r="H290" i="1"/>
  <c r="F290" i="1"/>
  <c r="I290" i="1" s="1"/>
  <c r="H289" i="1"/>
  <c r="F289" i="1"/>
  <c r="I289" i="1" s="1"/>
  <c r="H288" i="1"/>
  <c r="F288" i="1"/>
  <c r="I288" i="1" s="1"/>
  <c r="H287" i="1"/>
  <c r="F287" i="1"/>
  <c r="I287" i="1" s="1"/>
  <c r="H286" i="1"/>
  <c r="F286" i="1"/>
  <c r="I286" i="1" s="1"/>
  <c r="H285" i="1"/>
  <c r="F285" i="1"/>
  <c r="I285" i="1" s="1"/>
  <c r="H284" i="1"/>
  <c r="F284" i="1"/>
  <c r="I284" i="1" s="1"/>
  <c r="H283" i="1"/>
  <c r="F283" i="1"/>
  <c r="I283" i="1" s="1"/>
  <c r="H282" i="1"/>
  <c r="F282" i="1"/>
  <c r="I282" i="1" s="1"/>
  <c r="H281" i="1"/>
  <c r="F281" i="1"/>
  <c r="I281" i="1" s="1"/>
  <c r="H280" i="1"/>
  <c r="F280" i="1"/>
  <c r="I280" i="1" s="1"/>
  <c r="H279" i="1"/>
  <c r="F279" i="1"/>
  <c r="I279" i="1" s="1"/>
  <c r="H278" i="1"/>
  <c r="F278" i="1"/>
  <c r="I278" i="1" s="1"/>
  <c r="H277" i="1"/>
  <c r="F277" i="1"/>
  <c r="I277" i="1" s="1"/>
  <c r="H276" i="1"/>
  <c r="F276" i="1"/>
  <c r="I276" i="1" s="1"/>
  <c r="H275" i="1"/>
  <c r="F275" i="1"/>
  <c r="I275" i="1" s="1"/>
  <c r="H274" i="1"/>
  <c r="F274" i="1"/>
  <c r="I274" i="1" s="1"/>
  <c r="H273" i="1"/>
  <c r="F273" i="1"/>
  <c r="I273" i="1" s="1"/>
  <c r="H272" i="1"/>
  <c r="F272" i="1"/>
  <c r="I272" i="1" s="1"/>
  <c r="H271" i="1"/>
  <c r="F271" i="1"/>
  <c r="I271" i="1" s="1"/>
  <c r="H270" i="1"/>
  <c r="F270" i="1"/>
  <c r="I270" i="1" s="1"/>
  <c r="H269" i="1"/>
  <c r="F269" i="1"/>
  <c r="I269" i="1" s="1"/>
  <c r="H268" i="1"/>
  <c r="F268" i="1"/>
  <c r="I268" i="1" s="1"/>
  <c r="H267" i="1"/>
  <c r="F267" i="1"/>
  <c r="I267" i="1" s="1"/>
  <c r="H266" i="1"/>
  <c r="F266" i="1"/>
  <c r="I266" i="1" s="1"/>
  <c r="H265" i="1"/>
  <c r="F265" i="1"/>
  <c r="I265" i="1" s="1"/>
  <c r="H264" i="1"/>
  <c r="F264" i="1"/>
  <c r="I264" i="1" s="1"/>
  <c r="H263" i="1"/>
  <c r="F263" i="1"/>
  <c r="I263" i="1" s="1"/>
  <c r="H262" i="1"/>
  <c r="F262" i="1"/>
  <c r="I262" i="1" s="1"/>
  <c r="H261" i="1"/>
  <c r="F261" i="1"/>
  <c r="I261" i="1" s="1"/>
  <c r="H260" i="1"/>
  <c r="F260" i="1"/>
  <c r="I260" i="1" s="1"/>
  <c r="H259" i="1"/>
  <c r="F259" i="1"/>
  <c r="I259" i="1" s="1"/>
  <c r="H258" i="1"/>
  <c r="F258" i="1"/>
  <c r="I258" i="1" s="1"/>
  <c r="H257" i="1"/>
  <c r="F257" i="1"/>
  <c r="I257" i="1" s="1"/>
  <c r="H256" i="1"/>
  <c r="F256" i="1"/>
  <c r="I256" i="1" s="1"/>
  <c r="H255" i="1"/>
  <c r="F255" i="1"/>
  <c r="I255" i="1" s="1"/>
  <c r="H254" i="1"/>
  <c r="F254" i="1"/>
  <c r="I254" i="1" s="1"/>
  <c r="H253" i="1"/>
  <c r="F253" i="1"/>
  <c r="I253" i="1" s="1"/>
  <c r="H252" i="1"/>
  <c r="F252" i="1"/>
  <c r="I252" i="1" s="1"/>
  <c r="H251" i="1"/>
  <c r="F251" i="1"/>
  <c r="I251" i="1" s="1"/>
  <c r="H250" i="1"/>
  <c r="F250" i="1"/>
  <c r="I250" i="1" s="1"/>
  <c r="H249" i="1"/>
  <c r="F249" i="1"/>
  <c r="I249" i="1" s="1"/>
  <c r="H248" i="1"/>
  <c r="F248" i="1"/>
  <c r="I248" i="1" s="1"/>
  <c r="H247" i="1"/>
  <c r="F247" i="1"/>
  <c r="I247" i="1" s="1"/>
  <c r="H246" i="1"/>
  <c r="F246" i="1"/>
  <c r="I246" i="1" s="1"/>
  <c r="H245" i="1"/>
  <c r="F245" i="1"/>
  <c r="I245" i="1" s="1"/>
  <c r="H244" i="1"/>
  <c r="F244" i="1"/>
  <c r="I244" i="1" s="1"/>
  <c r="H243" i="1"/>
  <c r="F243" i="1"/>
  <c r="I243" i="1" s="1"/>
  <c r="H242" i="1"/>
  <c r="F242" i="1"/>
  <c r="I242" i="1" s="1"/>
  <c r="H241" i="1"/>
  <c r="F241" i="1"/>
  <c r="I241" i="1" s="1"/>
  <c r="H240" i="1"/>
  <c r="F240" i="1"/>
  <c r="I240" i="1" s="1"/>
  <c r="H239" i="1"/>
  <c r="F239" i="1"/>
  <c r="I239" i="1" s="1"/>
  <c r="H238" i="1"/>
  <c r="F238" i="1"/>
  <c r="I238" i="1" s="1"/>
  <c r="H237" i="1"/>
  <c r="F237" i="1"/>
  <c r="I237" i="1" s="1"/>
  <c r="H236" i="1"/>
  <c r="F236" i="1"/>
  <c r="I236" i="1" s="1"/>
  <c r="H235" i="1"/>
  <c r="F235" i="1"/>
  <c r="I235" i="1" s="1"/>
  <c r="H234" i="1"/>
  <c r="F234" i="1"/>
  <c r="I234" i="1" s="1"/>
  <c r="H233" i="1"/>
  <c r="F233" i="1"/>
  <c r="I233" i="1" s="1"/>
  <c r="H232" i="1"/>
  <c r="F232" i="1"/>
  <c r="I232" i="1" s="1"/>
  <c r="H231" i="1"/>
  <c r="F231" i="1"/>
  <c r="I231" i="1" s="1"/>
  <c r="H230" i="1"/>
  <c r="F230" i="1"/>
  <c r="I230" i="1" s="1"/>
  <c r="H229" i="1"/>
  <c r="F229" i="1"/>
  <c r="I229" i="1" s="1"/>
  <c r="H228" i="1"/>
  <c r="F228" i="1"/>
  <c r="I228" i="1" s="1"/>
  <c r="H227" i="1"/>
  <c r="F227" i="1"/>
  <c r="I227" i="1" s="1"/>
  <c r="H226" i="1"/>
  <c r="F226" i="1"/>
  <c r="I226" i="1" s="1"/>
  <c r="H225" i="1"/>
  <c r="F225" i="1"/>
  <c r="I225" i="1" s="1"/>
  <c r="H224" i="1"/>
  <c r="F224" i="1"/>
  <c r="I224" i="1" s="1"/>
  <c r="H223" i="1"/>
  <c r="F223" i="1"/>
  <c r="I223" i="1" s="1"/>
  <c r="H222" i="1"/>
  <c r="F222" i="1"/>
  <c r="I222" i="1" s="1"/>
  <c r="H221" i="1"/>
  <c r="F221" i="1"/>
  <c r="I221" i="1" s="1"/>
  <c r="H220" i="1"/>
  <c r="F220" i="1"/>
  <c r="I220" i="1" s="1"/>
  <c r="H219" i="1"/>
  <c r="F219" i="1"/>
  <c r="I219" i="1" s="1"/>
  <c r="H218" i="1"/>
  <c r="F218" i="1"/>
  <c r="I218" i="1" s="1"/>
  <c r="H217" i="1"/>
  <c r="F217" i="1"/>
  <c r="I217" i="1" s="1"/>
  <c r="H216" i="1"/>
  <c r="F216" i="1"/>
  <c r="I216" i="1" s="1"/>
  <c r="H215" i="1"/>
  <c r="F215" i="1"/>
  <c r="I215" i="1" s="1"/>
  <c r="H214" i="1"/>
  <c r="F214" i="1"/>
  <c r="I214" i="1" s="1"/>
  <c r="H213" i="1"/>
  <c r="F213" i="1"/>
  <c r="I213" i="1" s="1"/>
  <c r="H212" i="1"/>
  <c r="F212" i="1"/>
  <c r="I212" i="1" s="1"/>
  <c r="H211" i="1"/>
  <c r="F211" i="1"/>
  <c r="I211" i="1" s="1"/>
  <c r="H210" i="1"/>
  <c r="F210" i="1"/>
  <c r="I210" i="1" s="1"/>
  <c r="H209" i="1"/>
  <c r="F209" i="1"/>
  <c r="I209" i="1" s="1"/>
  <c r="H208" i="1"/>
  <c r="F208" i="1"/>
  <c r="I208" i="1" s="1"/>
  <c r="H207" i="1"/>
  <c r="F207" i="1"/>
  <c r="I207" i="1" s="1"/>
  <c r="H206" i="1"/>
  <c r="F206" i="1"/>
  <c r="I206" i="1" s="1"/>
  <c r="H205" i="1"/>
  <c r="F205" i="1"/>
  <c r="I205" i="1" s="1"/>
  <c r="H204" i="1"/>
  <c r="F204" i="1"/>
  <c r="I204" i="1" s="1"/>
  <c r="H203" i="1"/>
  <c r="F203" i="1"/>
  <c r="I203" i="1" s="1"/>
  <c r="H202" i="1"/>
  <c r="F202" i="1"/>
  <c r="I202" i="1" s="1"/>
  <c r="H201" i="1"/>
  <c r="F201" i="1"/>
  <c r="I201" i="1" s="1"/>
  <c r="H200" i="1"/>
  <c r="F200" i="1"/>
  <c r="I200" i="1" s="1"/>
  <c r="H199" i="1"/>
  <c r="F199" i="1"/>
  <c r="I199" i="1" s="1"/>
  <c r="H198" i="1"/>
  <c r="F198" i="1"/>
  <c r="I198" i="1" s="1"/>
  <c r="H197" i="1"/>
  <c r="F197" i="1"/>
  <c r="I197" i="1" s="1"/>
  <c r="H196" i="1"/>
  <c r="F196" i="1"/>
  <c r="I196" i="1" s="1"/>
  <c r="H195" i="1"/>
  <c r="F195" i="1"/>
  <c r="I195" i="1" s="1"/>
  <c r="H194" i="1"/>
  <c r="F194" i="1"/>
  <c r="I194" i="1" s="1"/>
  <c r="H193" i="1"/>
  <c r="F193" i="1"/>
  <c r="I193" i="1" s="1"/>
  <c r="H192" i="1"/>
  <c r="F192" i="1"/>
  <c r="I192" i="1" s="1"/>
  <c r="H191" i="1"/>
  <c r="F191" i="1"/>
  <c r="I191" i="1" s="1"/>
  <c r="H190" i="1"/>
  <c r="F190" i="1"/>
  <c r="I190" i="1" s="1"/>
  <c r="H189" i="1"/>
  <c r="F189" i="1"/>
  <c r="I189" i="1" s="1"/>
  <c r="H188" i="1"/>
  <c r="F188" i="1"/>
  <c r="I188" i="1" s="1"/>
  <c r="H187" i="1"/>
  <c r="F187" i="1"/>
  <c r="I187" i="1" s="1"/>
  <c r="H186" i="1"/>
  <c r="F186" i="1"/>
  <c r="I186" i="1" s="1"/>
  <c r="H185" i="1"/>
  <c r="F185" i="1"/>
  <c r="I185" i="1" s="1"/>
  <c r="H184" i="1"/>
  <c r="F184" i="1"/>
  <c r="I184" i="1" s="1"/>
  <c r="H183" i="1"/>
  <c r="F183" i="1"/>
  <c r="I183" i="1" s="1"/>
  <c r="H182" i="1"/>
  <c r="F182" i="1"/>
  <c r="I182" i="1" s="1"/>
  <c r="H181" i="1"/>
  <c r="F181" i="1"/>
  <c r="I181" i="1" s="1"/>
  <c r="H180" i="1"/>
  <c r="F180" i="1"/>
  <c r="I180" i="1" s="1"/>
  <c r="H179" i="1"/>
  <c r="F179" i="1"/>
  <c r="I179" i="1" s="1"/>
  <c r="H178" i="1"/>
  <c r="F178" i="1"/>
  <c r="I178" i="1" s="1"/>
  <c r="H177" i="1"/>
  <c r="F177" i="1"/>
  <c r="I177" i="1" s="1"/>
  <c r="H176" i="1"/>
  <c r="F176" i="1"/>
  <c r="I176" i="1" s="1"/>
  <c r="H175" i="1"/>
  <c r="F175" i="1"/>
  <c r="I175" i="1" s="1"/>
  <c r="H174" i="1"/>
  <c r="F174" i="1"/>
  <c r="I174" i="1" s="1"/>
  <c r="H173" i="1"/>
  <c r="F173" i="1"/>
  <c r="I173" i="1" s="1"/>
  <c r="H172" i="1"/>
  <c r="F172" i="1"/>
  <c r="I172" i="1" s="1"/>
  <c r="H171" i="1"/>
  <c r="F171" i="1"/>
  <c r="I171" i="1" s="1"/>
  <c r="H170" i="1"/>
  <c r="F170" i="1"/>
  <c r="I170" i="1" s="1"/>
  <c r="H169" i="1"/>
  <c r="F169" i="1"/>
  <c r="I169" i="1" s="1"/>
  <c r="H168" i="1"/>
  <c r="F168" i="1"/>
  <c r="I168" i="1" s="1"/>
  <c r="H167" i="1"/>
  <c r="F167" i="1"/>
  <c r="I167" i="1" s="1"/>
  <c r="H166" i="1"/>
  <c r="F166" i="1"/>
  <c r="I166" i="1" s="1"/>
  <c r="H165" i="1"/>
  <c r="F165" i="1"/>
  <c r="I165" i="1" s="1"/>
  <c r="H164" i="1"/>
  <c r="F164" i="1"/>
  <c r="I164" i="1" s="1"/>
  <c r="H163" i="1"/>
  <c r="F163" i="1"/>
  <c r="I163" i="1" s="1"/>
  <c r="H162" i="1"/>
  <c r="F162" i="1"/>
  <c r="I162" i="1" s="1"/>
  <c r="H161" i="1"/>
  <c r="F161" i="1"/>
  <c r="I161" i="1" s="1"/>
  <c r="H160" i="1"/>
  <c r="F160" i="1"/>
  <c r="I160" i="1" s="1"/>
  <c r="H159" i="1"/>
  <c r="F159" i="1"/>
  <c r="I159" i="1" s="1"/>
  <c r="H158" i="1"/>
  <c r="F158" i="1"/>
  <c r="I158" i="1" s="1"/>
  <c r="H157" i="1"/>
  <c r="F157" i="1"/>
  <c r="I157" i="1" s="1"/>
  <c r="H156" i="1"/>
  <c r="F156" i="1"/>
  <c r="I156" i="1" s="1"/>
  <c r="H155" i="1"/>
  <c r="F155" i="1"/>
  <c r="I155" i="1" s="1"/>
  <c r="H154" i="1"/>
  <c r="F154" i="1"/>
  <c r="I154" i="1" s="1"/>
  <c r="H153" i="1"/>
  <c r="F153" i="1"/>
  <c r="I153" i="1" s="1"/>
  <c r="H152" i="1"/>
  <c r="F152" i="1"/>
  <c r="I152" i="1" s="1"/>
  <c r="H151" i="1"/>
  <c r="F151" i="1"/>
  <c r="I151" i="1" s="1"/>
  <c r="H150" i="1"/>
  <c r="F150" i="1"/>
  <c r="I150" i="1" s="1"/>
  <c r="H149" i="1"/>
  <c r="F149" i="1"/>
  <c r="I149" i="1" s="1"/>
  <c r="H148" i="1"/>
  <c r="F148" i="1"/>
  <c r="I148" i="1" s="1"/>
  <c r="H147" i="1"/>
  <c r="F147" i="1"/>
  <c r="I147" i="1" s="1"/>
  <c r="H146" i="1"/>
  <c r="F146" i="1"/>
  <c r="I146" i="1" s="1"/>
  <c r="H145" i="1"/>
  <c r="F145" i="1"/>
  <c r="I145" i="1" s="1"/>
  <c r="H144" i="1"/>
  <c r="F144" i="1"/>
  <c r="I144" i="1" s="1"/>
  <c r="H143" i="1"/>
  <c r="F143" i="1"/>
  <c r="I143" i="1" s="1"/>
  <c r="H142" i="1"/>
  <c r="F142" i="1"/>
  <c r="I142" i="1" s="1"/>
  <c r="H141" i="1"/>
  <c r="F141" i="1"/>
  <c r="I141" i="1" s="1"/>
  <c r="H140" i="1"/>
  <c r="F140" i="1"/>
  <c r="I140" i="1" s="1"/>
  <c r="H139" i="1"/>
  <c r="F139" i="1"/>
  <c r="I139" i="1" s="1"/>
  <c r="H138" i="1"/>
  <c r="F138" i="1"/>
  <c r="I138" i="1" s="1"/>
  <c r="H137" i="1"/>
  <c r="F137" i="1"/>
  <c r="I137" i="1" s="1"/>
  <c r="H136" i="1"/>
  <c r="F136" i="1"/>
  <c r="I136" i="1" s="1"/>
  <c r="H135" i="1"/>
  <c r="F135" i="1"/>
  <c r="I135" i="1" s="1"/>
  <c r="H134" i="1"/>
  <c r="F134" i="1"/>
  <c r="I134" i="1" s="1"/>
  <c r="H133" i="1"/>
  <c r="F133" i="1"/>
  <c r="I133" i="1" s="1"/>
  <c r="H132" i="1"/>
  <c r="F132" i="1"/>
  <c r="I132" i="1" s="1"/>
  <c r="H131" i="1"/>
  <c r="F131" i="1"/>
  <c r="I131" i="1" s="1"/>
  <c r="H130" i="1"/>
  <c r="F130" i="1"/>
  <c r="I130" i="1" s="1"/>
  <c r="H129" i="1"/>
  <c r="F129" i="1"/>
  <c r="I129" i="1" s="1"/>
  <c r="H128" i="1"/>
  <c r="F128" i="1"/>
  <c r="I128" i="1" s="1"/>
  <c r="H127" i="1"/>
  <c r="F127" i="1"/>
  <c r="I127" i="1" s="1"/>
  <c r="H126" i="1"/>
  <c r="F126" i="1"/>
  <c r="I126" i="1" s="1"/>
  <c r="H125" i="1"/>
  <c r="F125" i="1"/>
  <c r="I125" i="1" s="1"/>
  <c r="H124" i="1"/>
  <c r="F124" i="1"/>
  <c r="I124" i="1" s="1"/>
  <c r="H123" i="1"/>
  <c r="F123" i="1"/>
  <c r="I123" i="1" s="1"/>
  <c r="H122" i="1"/>
  <c r="F122" i="1"/>
  <c r="I122" i="1" s="1"/>
  <c r="H121" i="1"/>
  <c r="F121" i="1"/>
  <c r="I121" i="1" s="1"/>
  <c r="H120" i="1"/>
  <c r="F120" i="1"/>
  <c r="I120" i="1" s="1"/>
  <c r="H119" i="1"/>
  <c r="F119" i="1"/>
  <c r="I119" i="1" s="1"/>
  <c r="H118" i="1"/>
  <c r="F118" i="1"/>
  <c r="I118" i="1" s="1"/>
  <c r="H117" i="1"/>
  <c r="F117" i="1"/>
  <c r="I117" i="1" s="1"/>
  <c r="H116" i="1"/>
  <c r="F116" i="1"/>
  <c r="I116" i="1" s="1"/>
  <c r="H115" i="1"/>
  <c r="F115" i="1"/>
  <c r="I115" i="1" s="1"/>
  <c r="H114" i="1"/>
  <c r="F114" i="1"/>
  <c r="I114" i="1" s="1"/>
  <c r="H113" i="1"/>
  <c r="F113" i="1"/>
  <c r="I113" i="1" s="1"/>
  <c r="H112" i="1"/>
  <c r="F112" i="1"/>
  <c r="I112" i="1" s="1"/>
  <c r="H111" i="1"/>
  <c r="F111" i="1"/>
  <c r="I111" i="1" s="1"/>
  <c r="H110" i="1"/>
  <c r="F110" i="1"/>
  <c r="I110" i="1" s="1"/>
  <c r="H109" i="1"/>
  <c r="F109" i="1"/>
  <c r="I109" i="1" s="1"/>
  <c r="H108" i="1"/>
  <c r="F108" i="1"/>
  <c r="I108" i="1" s="1"/>
  <c r="H107" i="1"/>
  <c r="F107" i="1"/>
  <c r="I107" i="1" s="1"/>
  <c r="H106" i="1"/>
  <c r="F106" i="1"/>
  <c r="I106" i="1" s="1"/>
  <c r="H105" i="1"/>
  <c r="F105" i="1"/>
  <c r="I105" i="1" s="1"/>
  <c r="H104" i="1"/>
  <c r="F104" i="1"/>
  <c r="I104" i="1" s="1"/>
  <c r="H101" i="1"/>
  <c r="F101" i="1"/>
  <c r="I101" i="1" s="1"/>
  <c r="H100" i="1"/>
  <c r="F100" i="1"/>
  <c r="I100" i="1" s="1"/>
  <c r="H99" i="1"/>
  <c r="F99" i="1"/>
  <c r="I99" i="1" s="1"/>
  <c r="H98" i="1"/>
  <c r="F98" i="1"/>
  <c r="I98" i="1" s="1"/>
  <c r="H97" i="1"/>
  <c r="F97" i="1"/>
  <c r="I97" i="1" s="1"/>
  <c r="H96" i="1"/>
  <c r="F96" i="1"/>
  <c r="I96" i="1" s="1"/>
  <c r="H95" i="1"/>
  <c r="F95" i="1"/>
  <c r="I95" i="1" s="1"/>
  <c r="H94" i="1"/>
  <c r="F94" i="1"/>
  <c r="I94" i="1" s="1"/>
  <c r="H93" i="1"/>
  <c r="F93" i="1"/>
  <c r="I93" i="1" s="1"/>
  <c r="H92" i="1"/>
  <c r="F92" i="1"/>
  <c r="I92" i="1" s="1"/>
  <c r="H91" i="1"/>
  <c r="F91" i="1"/>
  <c r="I91" i="1" s="1"/>
  <c r="H90" i="1"/>
  <c r="F90" i="1"/>
  <c r="I90" i="1" s="1"/>
  <c r="H89" i="1"/>
  <c r="F89" i="1"/>
  <c r="I89" i="1" s="1"/>
  <c r="H88" i="1"/>
  <c r="F88" i="1"/>
  <c r="I88" i="1" s="1"/>
  <c r="H87" i="1"/>
  <c r="F87" i="1"/>
  <c r="I87" i="1" s="1"/>
  <c r="H85" i="1"/>
  <c r="F85" i="1"/>
  <c r="I85" i="1" s="1"/>
  <c r="H83" i="1"/>
  <c r="F83" i="1"/>
  <c r="I83" i="1" s="1"/>
  <c r="H82" i="1"/>
  <c r="F82" i="1"/>
  <c r="I82" i="1" s="1"/>
  <c r="H81" i="1"/>
  <c r="F81" i="1"/>
  <c r="I81" i="1" s="1"/>
  <c r="H80" i="1"/>
  <c r="F80" i="1"/>
  <c r="I80" i="1" s="1"/>
  <c r="H79" i="1"/>
  <c r="F79" i="1"/>
  <c r="I79" i="1" s="1"/>
  <c r="H78" i="1"/>
  <c r="F78" i="1"/>
  <c r="I78" i="1" s="1"/>
  <c r="H77" i="1"/>
  <c r="F77" i="1"/>
  <c r="I77" i="1" s="1"/>
  <c r="H76" i="1"/>
  <c r="F76" i="1"/>
  <c r="I76" i="1" s="1"/>
  <c r="H75" i="1"/>
  <c r="F75" i="1"/>
  <c r="I75" i="1" s="1"/>
  <c r="H74" i="1"/>
  <c r="F74" i="1"/>
  <c r="I74" i="1" s="1"/>
  <c r="H73" i="1"/>
  <c r="F73" i="1"/>
  <c r="I73" i="1" s="1"/>
  <c r="H72" i="1"/>
  <c r="F72" i="1"/>
  <c r="I72" i="1" s="1"/>
  <c r="H71" i="1"/>
  <c r="F71" i="1"/>
  <c r="I71" i="1" s="1"/>
  <c r="H69" i="1"/>
  <c r="F69" i="1"/>
  <c r="I69" i="1" s="1"/>
  <c r="H68" i="1"/>
  <c r="F68" i="1"/>
  <c r="I68" i="1" s="1"/>
  <c r="H67" i="1"/>
  <c r="F67" i="1"/>
  <c r="I67" i="1" s="1"/>
  <c r="H66" i="1"/>
  <c r="F66" i="1"/>
  <c r="I66" i="1" s="1"/>
  <c r="H65" i="1"/>
  <c r="F65" i="1"/>
  <c r="I65" i="1" s="1"/>
  <c r="H63" i="1"/>
  <c r="F63" i="1"/>
  <c r="I63" i="1" s="1"/>
  <c r="H59" i="1"/>
  <c r="F59" i="1"/>
  <c r="I59" i="1" s="1"/>
  <c r="H56" i="1"/>
  <c r="F56" i="1"/>
  <c r="I56" i="1" s="1"/>
  <c r="H55" i="1"/>
  <c r="F55" i="1"/>
  <c r="I55" i="1" s="1"/>
  <c r="H54" i="1"/>
  <c r="F54" i="1"/>
  <c r="I54" i="1" s="1"/>
  <c r="H53" i="1"/>
  <c r="F53" i="1"/>
  <c r="I53" i="1" s="1"/>
  <c r="H52" i="1"/>
  <c r="F52" i="1"/>
  <c r="I52" i="1" s="1"/>
  <c r="H51" i="1"/>
  <c r="F51" i="1"/>
  <c r="I51" i="1" s="1"/>
  <c r="H50" i="1"/>
  <c r="F50" i="1"/>
  <c r="I50" i="1" s="1"/>
  <c r="H49" i="1"/>
  <c r="F49" i="1"/>
  <c r="I49" i="1" s="1"/>
  <c r="H48" i="1"/>
  <c r="F48" i="1"/>
  <c r="I48" i="1" s="1"/>
  <c r="H47" i="1"/>
  <c r="F47" i="1"/>
  <c r="I47" i="1" s="1"/>
  <c r="H46" i="1"/>
  <c r="F46" i="1"/>
  <c r="I46" i="1" s="1"/>
  <c r="H45" i="1"/>
  <c r="F45" i="1"/>
  <c r="I45" i="1" s="1"/>
  <c r="H44" i="1"/>
  <c r="F44" i="1"/>
  <c r="I44" i="1" s="1"/>
  <c r="H43" i="1"/>
  <c r="F43" i="1"/>
  <c r="I43" i="1" s="1"/>
  <c r="H42" i="1"/>
  <c r="F42" i="1"/>
  <c r="I42" i="1" s="1"/>
  <c r="H41" i="1"/>
  <c r="F41" i="1"/>
  <c r="I41" i="1" s="1"/>
  <c r="H40" i="1"/>
  <c r="F40" i="1"/>
  <c r="I40" i="1" s="1"/>
  <c r="H39" i="1"/>
  <c r="F39" i="1"/>
  <c r="I39" i="1" s="1"/>
  <c r="H38" i="1"/>
  <c r="F38" i="1"/>
  <c r="I38" i="1" s="1"/>
  <c r="H37" i="1"/>
  <c r="F37" i="1"/>
  <c r="I37" i="1" s="1"/>
  <c r="H36" i="1"/>
  <c r="F36" i="1"/>
  <c r="I36" i="1" s="1"/>
  <c r="H35" i="1"/>
  <c r="F35" i="1"/>
  <c r="I35" i="1" s="1"/>
  <c r="H34" i="1"/>
  <c r="F34" i="1"/>
  <c r="I34" i="1" s="1"/>
  <c r="H33" i="1"/>
  <c r="F33" i="1"/>
  <c r="I33" i="1" s="1"/>
  <c r="H32" i="1"/>
  <c r="F32" i="1"/>
  <c r="I32" i="1" s="1"/>
  <c r="H31" i="1"/>
  <c r="F31" i="1"/>
  <c r="I31" i="1" s="1"/>
  <c r="H30" i="1"/>
  <c r="F30" i="1"/>
  <c r="I30" i="1" s="1"/>
  <c r="H29" i="1"/>
  <c r="F29" i="1"/>
  <c r="I29" i="1" s="1"/>
  <c r="H28" i="1"/>
  <c r="F28" i="1"/>
  <c r="I28" i="1" s="1"/>
  <c r="H27" i="1"/>
  <c r="F27" i="1"/>
  <c r="I27" i="1" s="1"/>
  <c r="H26" i="1"/>
  <c r="F26" i="1"/>
  <c r="I26" i="1" s="1"/>
  <c r="H25" i="1"/>
  <c r="F25" i="1"/>
  <c r="I25" i="1" s="1"/>
  <c r="H24" i="1"/>
  <c r="F24" i="1"/>
  <c r="I24" i="1" s="1"/>
  <c r="H23" i="1"/>
  <c r="F23" i="1"/>
  <c r="I23" i="1" s="1"/>
  <c r="H22" i="1"/>
  <c r="F22" i="1"/>
  <c r="I22" i="1" s="1"/>
  <c r="H21" i="1"/>
  <c r="F21" i="1"/>
  <c r="I21" i="1" s="1"/>
  <c r="H20" i="1"/>
  <c r="F20" i="1"/>
  <c r="I20" i="1" s="1"/>
  <c r="H19" i="1"/>
  <c r="F19" i="1"/>
  <c r="I19" i="1" s="1"/>
  <c r="H18" i="1"/>
  <c r="F18" i="1"/>
  <c r="I18" i="1" s="1"/>
  <c r="H17" i="1"/>
  <c r="F17" i="1"/>
  <c r="I17" i="1" s="1"/>
  <c r="H16" i="1"/>
  <c r="F16" i="1"/>
  <c r="I16" i="1" s="1"/>
  <c r="H15" i="1"/>
  <c r="F15" i="1"/>
  <c r="I15" i="1" s="1"/>
  <c r="H14" i="1"/>
  <c r="F14" i="1"/>
  <c r="I14" i="1" s="1"/>
  <c r="H13" i="1"/>
  <c r="F13" i="1"/>
  <c r="I13" i="1" s="1"/>
  <c r="H12" i="1"/>
  <c r="F12" i="1"/>
  <c r="I12" i="1" s="1"/>
  <c r="H11" i="1"/>
  <c r="F11" i="1"/>
  <c r="I11" i="1" s="1"/>
  <c r="H10" i="1"/>
  <c r="F10" i="1"/>
  <c r="I10" i="1" s="1"/>
  <c r="H9" i="1"/>
  <c r="I9" i="1"/>
  <c r="H8" i="1"/>
  <c r="F8" i="1"/>
  <c r="I8" i="1" s="1"/>
  <c r="H7" i="1"/>
  <c r="F7" i="1"/>
  <c r="I7" i="1" s="1"/>
  <c r="H6" i="1"/>
  <c r="F6" i="1"/>
  <c r="I6" i="1" s="1"/>
  <c r="H5" i="1"/>
  <c r="F5" i="1"/>
  <c r="I5" i="1" s="1"/>
  <c r="H4" i="1"/>
  <c r="F4" i="1"/>
  <c r="I4" i="1" s="1"/>
  <c r="H3" i="1"/>
  <c r="F3" i="1"/>
  <c r="I3" i="1" s="1"/>
  <c r="G2" i="1"/>
  <c r="H360" i="1" l="1"/>
  <c r="I360" i="1"/>
  <c r="I2" i="1"/>
  <c r="H2" i="1"/>
</calcChain>
</file>

<file path=xl/sharedStrings.xml><?xml version="1.0" encoding="utf-8"?>
<sst xmlns="http://schemas.openxmlformats.org/spreadsheetml/2006/main" count="1090" uniqueCount="736">
  <si>
    <t>Kód</t>
  </si>
  <si>
    <t>Názov</t>
  </si>
  <si>
    <t>Cena  
za ks
bez DPH</t>
  </si>
  <si>
    <t>DPH
20%</t>
  </si>
  <si>
    <t>Cena za ks
s DPH</t>
  </si>
  <si>
    <t>Počet 
obj.
kusov</t>
  </si>
  <si>
    <t>Cena
spolu 
bez DPH</t>
  </si>
  <si>
    <t>Cena 
spolu
s DPH</t>
  </si>
  <si>
    <t>SPOLU</t>
  </si>
  <si>
    <t>IČO</t>
  </si>
  <si>
    <t>DIČ</t>
  </si>
  <si>
    <t>420801</t>
  </si>
  <si>
    <t>Green &amp; Ženšen z.č. 0,5 kg Čaje 4 svetadielov</t>
  </si>
  <si>
    <t>Č4S</t>
  </si>
  <si>
    <t>Odberateľ</t>
  </si>
  <si>
    <t>420813</t>
  </si>
  <si>
    <t>Green Earl grey z.č. 1 kg Čaje 4 svetadielov</t>
  </si>
  <si>
    <t>Fakturačná adresa</t>
  </si>
  <si>
    <t>420802</t>
  </si>
  <si>
    <t>Green Jasmine z.č. 1 kg Čaje 4 svetadielov</t>
  </si>
  <si>
    <t>Adresa dodania</t>
  </si>
  <si>
    <t>420814</t>
  </si>
  <si>
    <t>Green Tropics z.č. 1 kg Čaje 4 svetadielov</t>
  </si>
  <si>
    <t>Tel. kontakt</t>
  </si>
  <si>
    <t>420803</t>
  </si>
  <si>
    <t>Gunpowder z.č. 1 kg Čaje 4 svetadielov</t>
  </si>
  <si>
    <t>Kontaktná osoba</t>
  </si>
  <si>
    <t>420805</t>
  </si>
  <si>
    <t>China Sencha z.č. 1 kg Čaje 4 svetadielov</t>
  </si>
  <si>
    <t>420806</t>
  </si>
  <si>
    <t>Chun Mee z.č. 1 kg Čaje 4 svetadielov</t>
  </si>
  <si>
    <t>410100</t>
  </si>
  <si>
    <t>Japan Bancha z.č. 0,5 kg Čaje 4 svetadielov</t>
  </si>
  <si>
    <t>420789</t>
  </si>
  <si>
    <t>Japan Sencha z.č. 0,5 kg Čaje 4 svetadielov</t>
  </si>
  <si>
    <t>420808</t>
  </si>
  <si>
    <t>Le Touareg z.č. 1 kg Čaje 4 svetadielov</t>
  </si>
  <si>
    <t>420792</t>
  </si>
  <si>
    <t>Lung Ching z.č. 0,5 kg Čaje 4 svetadielov</t>
  </si>
  <si>
    <t>420791</t>
  </si>
  <si>
    <t>Pai Mu Tan b.č. 0,5 kg Čaje 4 svetadielov</t>
  </si>
  <si>
    <t>420809</t>
  </si>
  <si>
    <t>Savana Green z.č. 1 kg Čaje 4 svetadielov</t>
  </si>
  <si>
    <t>420793</t>
  </si>
  <si>
    <t>White Monkey z.č. 0,5 kg Čaje 4 svetadielov</t>
  </si>
  <si>
    <t>420794</t>
  </si>
  <si>
    <t>Zázvor &amp; Citrón z.č. 1 kg Čaje 4 svetadielov</t>
  </si>
  <si>
    <t>420818</t>
  </si>
  <si>
    <t>Assam č.č. 1 kg Čaje 4 svetadielov</t>
  </si>
  <si>
    <t>420819</t>
  </si>
  <si>
    <t>Ceylon OP/BOPI č.č. 1 kg Čaje 4 svetadielov</t>
  </si>
  <si>
    <t>420820</t>
  </si>
  <si>
    <t>Darjeeling Himalaya Blend č.č. 1 kg Čaje 4 svetadielov</t>
  </si>
  <si>
    <t>420824</t>
  </si>
  <si>
    <t>Earl Grey č.č. 1 kg Čaje 4 svetadielov</t>
  </si>
  <si>
    <t>420822</t>
  </si>
  <si>
    <t>Pu-Erh č.č. 0,5 kg Čaje 4 svetadielov</t>
  </si>
  <si>
    <t>420799</t>
  </si>
  <si>
    <t>420798</t>
  </si>
  <si>
    <t>China Oolong poloz.č. 1 kg Čaje 4 svetadielov</t>
  </si>
  <si>
    <t>420788</t>
  </si>
  <si>
    <t>Milky Oolong poloz.č. 0,5 kg Čaje 4 svetadielov</t>
  </si>
  <si>
    <t>080029</t>
  </si>
  <si>
    <t>Rooibos 1 kg Čaje 4 svetadielov</t>
  </si>
  <si>
    <t>080036</t>
  </si>
  <si>
    <t>Rooibos Jahoda 1 kg Čaje 4 svetadielov</t>
  </si>
  <si>
    <t>080039</t>
  </si>
  <si>
    <t>Rooibos Lemon 1 kg Čaje 4 svetadielov</t>
  </si>
  <si>
    <t>080037</t>
  </si>
  <si>
    <t>Zelený Rooibos 1 kg Čaje 4 svetadielov</t>
  </si>
  <si>
    <t>420995</t>
  </si>
  <si>
    <t>Yogi 0,5 g GREŠÍK Čaje 4 svetadielov</t>
  </si>
  <si>
    <t>122145</t>
  </si>
  <si>
    <t>Karkade (ibišek súd.) 1 kg Čaje 4 svetadielov</t>
  </si>
  <si>
    <t>124121</t>
  </si>
  <si>
    <t>Šípka oplodie 1 kg Čaje 4 svetadielov</t>
  </si>
  <si>
    <t>123111</t>
  </si>
  <si>
    <t>Yerba maté 1 kg Čaje 4 svetadielov</t>
  </si>
  <si>
    <t>091102</t>
  </si>
  <si>
    <t>Yerba maté pražené 1 kg Čaje 4 svetadielov</t>
  </si>
  <si>
    <t>080159</t>
  </si>
  <si>
    <t>Babičkina záhradka 1 kg Ovocný čaj</t>
  </si>
  <si>
    <t>OVO</t>
  </si>
  <si>
    <t>080141</t>
  </si>
  <si>
    <t>Čučoriedkový džbánok 1 kg Ovocný čaj</t>
  </si>
  <si>
    <t>080174</t>
  </si>
  <si>
    <t>Brusnicová lúka 1 kg Ovocný čaj</t>
  </si>
  <si>
    <t>080135</t>
  </si>
  <si>
    <t>Divoká višňa 1 kg Ovocný čaj</t>
  </si>
  <si>
    <t>080176</t>
  </si>
  <si>
    <t>Ovocné pohladkanie 1 kg Ovocný čaj</t>
  </si>
  <si>
    <t>080133</t>
  </si>
  <si>
    <t>Hawai koktail 1 kg Ovocný čaj</t>
  </si>
  <si>
    <t>080130</t>
  </si>
  <si>
    <t>Indiánske leto 1 kg Ovocný čaj</t>
  </si>
  <si>
    <t>080140</t>
  </si>
  <si>
    <t>Jahodový pohár 1 kg Ovocný čaj</t>
  </si>
  <si>
    <t>080131</t>
  </si>
  <si>
    <t>Lesné plody 1 kg Ovocný čaj</t>
  </si>
  <si>
    <t>080171</t>
  </si>
  <si>
    <t>Malinová šálka 1 kg Ovocný čaj</t>
  </si>
  <si>
    <t>080165</t>
  </si>
  <si>
    <t>Slivková jeseň 1 kg Ovocný čaj</t>
  </si>
  <si>
    <t>080143</t>
  </si>
  <si>
    <t>Vianočný 1 kg Ovocný čaj</t>
  </si>
  <si>
    <t>KOR</t>
  </si>
  <si>
    <t>090766</t>
  </si>
  <si>
    <t>Adžika 1 kg</t>
  </si>
  <si>
    <t>090732</t>
  </si>
  <si>
    <t>Argentina steak 1 kg</t>
  </si>
  <si>
    <t>090783</t>
  </si>
  <si>
    <t>Badyán celý 1 kg</t>
  </si>
  <si>
    <t>090650</t>
  </si>
  <si>
    <t>Bazalka drvená - korenie 1 kg</t>
  </si>
  <si>
    <t>090738</t>
  </si>
  <si>
    <t>Bobkový list celý 1 kg</t>
  </si>
  <si>
    <t>090785</t>
  </si>
  <si>
    <t>Bruschetta 1 kg</t>
  </si>
  <si>
    <t>090730</t>
  </si>
  <si>
    <t>Bylinková soľ s čiernym korením 1 kg</t>
  </si>
  <si>
    <t>090775</t>
  </si>
  <si>
    <t>Bylinkové maslo 1 kg</t>
  </si>
  <si>
    <t>090808</t>
  </si>
  <si>
    <t>Bylinky do polievky 1 kg</t>
  </si>
  <si>
    <t>090659</t>
  </si>
  <si>
    <t>Bylinky s cibuľkou 1 kg</t>
  </si>
  <si>
    <t>090858</t>
  </si>
  <si>
    <t>Cesnak granulovaný 1 kg</t>
  </si>
  <si>
    <t>090859</t>
  </si>
  <si>
    <t>Cesnakové plátky 1 kg</t>
  </si>
  <si>
    <t>090844</t>
  </si>
  <si>
    <t>Čínske korenie 1 kg</t>
  </si>
  <si>
    <t>090764</t>
  </si>
  <si>
    <t>Čubrica 1 kg</t>
  </si>
  <si>
    <t>090768</t>
  </si>
  <si>
    <t>Garam Masala 1 kg</t>
  </si>
  <si>
    <t>090809</t>
  </si>
  <si>
    <t>Grilovacie byliny 1 kg</t>
  </si>
  <si>
    <t>090845</t>
  </si>
  <si>
    <t>Grilovaná zelenina 1 kg</t>
  </si>
  <si>
    <t>090846</t>
  </si>
  <si>
    <t>Gyros 1 kg</t>
  </si>
  <si>
    <t>090847</t>
  </si>
  <si>
    <t>Harissa 1 kg</t>
  </si>
  <si>
    <t>090848</t>
  </si>
  <si>
    <t>Hríbové korenie 1 kg</t>
  </si>
  <si>
    <t>090748</t>
  </si>
  <si>
    <t>Chakalaka 1 kg</t>
  </si>
  <si>
    <t>090686</t>
  </si>
  <si>
    <t>Chilli krúžky 1 kg</t>
  </si>
  <si>
    <t>090117</t>
  </si>
  <si>
    <t>Chlebové korenie viedenské 1 kg</t>
  </si>
  <si>
    <t>090791</t>
  </si>
  <si>
    <t>Indické kari 1 kg</t>
  </si>
  <si>
    <t>090688</t>
  </si>
  <si>
    <t>Karí Madras 1 kg</t>
  </si>
  <si>
    <t>090736</t>
  </si>
  <si>
    <t>Rasca mletá 1 kg</t>
  </si>
  <si>
    <t>090656</t>
  </si>
  <si>
    <t>Koriander celý - korenie 1 kg</t>
  </si>
  <si>
    <t>124107</t>
  </si>
  <si>
    <t>Koriander plod mletý 1 kg</t>
  </si>
  <si>
    <t>126108</t>
  </si>
  <si>
    <t>Kurkuma koreň mletá 1 kg</t>
  </si>
  <si>
    <t>090658</t>
  </si>
  <si>
    <t>Maďarské korenie 1 kg</t>
  </si>
  <si>
    <t>090849</t>
  </si>
  <si>
    <t>Na ryby 1 kg</t>
  </si>
  <si>
    <t>090797</t>
  </si>
  <si>
    <t>Na špagety 1 kg</t>
  </si>
  <si>
    <t>090737</t>
  </si>
  <si>
    <t>Nové korenie celé 1 kg</t>
  </si>
  <si>
    <t>090708</t>
  </si>
  <si>
    <t>Paprika lahôdková maďarská 1 kg</t>
  </si>
  <si>
    <t>090715</t>
  </si>
  <si>
    <t>Paprika pálivá maďarská 1 kg</t>
  </si>
  <si>
    <t>090860</t>
  </si>
  <si>
    <t>Paprika údená pálivá 1 kg</t>
  </si>
  <si>
    <t>090861</t>
  </si>
  <si>
    <t>Paprika údená sladká 1 kg</t>
  </si>
  <si>
    <t>090653</t>
  </si>
  <si>
    <t>Paprikové vločky 1 kg</t>
  </si>
  <si>
    <t>123139</t>
  </si>
  <si>
    <t>Pažítka list 1 kg</t>
  </si>
  <si>
    <t>090789</t>
  </si>
  <si>
    <t>Peperoncino 1 kg</t>
  </si>
  <si>
    <t>090666</t>
  </si>
  <si>
    <t>Korenie biele celé 1 kg</t>
  </si>
  <si>
    <t>090756</t>
  </si>
  <si>
    <t>Korenie citrónové 1 kg</t>
  </si>
  <si>
    <t>090770</t>
  </si>
  <si>
    <t>Korenie čierne celé 1 kg</t>
  </si>
  <si>
    <t>090771</t>
  </si>
  <si>
    <t>Korenie ružové celé 1 kg</t>
  </si>
  <si>
    <t>090668</t>
  </si>
  <si>
    <t>Korenie zelené celé 1 kg</t>
  </si>
  <si>
    <t>090822</t>
  </si>
  <si>
    <t>Perníkové korenie 1 kg</t>
  </si>
  <si>
    <t>090787</t>
  </si>
  <si>
    <t>Piri-Piri 1 kg</t>
  </si>
  <si>
    <t>090694</t>
  </si>
  <si>
    <t>Provensálske korenie 1 kg</t>
  </si>
  <si>
    <t>090709</t>
  </si>
  <si>
    <t>Rozmarín list - korenie 1 kg</t>
  </si>
  <si>
    <t>090781</t>
  </si>
  <si>
    <t>Rasca rímska celá 1 kg</t>
  </si>
  <si>
    <t>090654</t>
  </si>
  <si>
    <t>Saturejka drhnutá - korenie 1 kg</t>
  </si>
  <si>
    <t>091103</t>
  </si>
  <si>
    <t>Škorica ceylonská kôra celá 1 kg</t>
  </si>
  <si>
    <t>090862</t>
  </si>
  <si>
    <t>Škorica ceylonská mletá 1 kg</t>
  </si>
  <si>
    <t>090735</t>
  </si>
  <si>
    <t>Škorica mletá-premium 1 kg</t>
  </si>
  <si>
    <t>090698</t>
  </si>
  <si>
    <t>Zmes korení  1 kg</t>
  </si>
  <si>
    <t>090793</t>
  </si>
  <si>
    <t>Thajské kari 1 kg</t>
  </si>
  <si>
    <t>090850</t>
  </si>
  <si>
    <t>Tzatziki 1 kg</t>
  </si>
  <si>
    <t>128109</t>
  </si>
  <si>
    <t>Aloe kapská 1 kg</t>
  </si>
  <si>
    <t>MAT</t>
  </si>
  <si>
    <t>126160</t>
  </si>
  <si>
    <t>Angelika čínská koreň 1 kg</t>
  </si>
  <si>
    <t>126101</t>
  </si>
  <si>
    <t>Angelika koreň 1 kg</t>
  </si>
  <si>
    <t>291129</t>
  </si>
  <si>
    <t xml:space="preserve">Anýz plod 1 kg GREŠÍK </t>
  </si>
  <si>
    <t>122101</t>
  </si>
  <si>
    <t>Arnika kvet 1 kg</t>
  </si>
  <si>
    <t>124118</t>
  </si>
  <si>
    <t>125111</t>
  </si>
  <si>
    <t>123149</t>
  </si>
  <si>
    <t>Bazalka vňať 1 kg</t>
  </si>
  <si>
    <t>126131</t>
  </si>
  <si>
    <t>Bedrník koreň 1 kg</t>
  </si>
  <si>
    <t>126191</t>
  </si>
  <si>
    <t>222122</t>
  </si>
  <si>
    <t>Baza čierna kvet 1 kg GREŠÍK</t>
  </si>
  <si>
    <t>224116</t>
  </si>
  <si>
    <t>Baza čierna plod 1kg GREŠÍK</t>
  </si>
  <si>
    <t>128116</t>
  </si>
  <si>
    <t>Borovica vrcholky 1 kg</t>
  </si>
  <si>
    <t>125177</t>
  </si>
  <si>
    <t>Čučoriedka vňať 1 kg</t>
  </si>
  <si>
    <t>124112</t>
  </si>
  <si>
    <t>Čučoriedka plod 1 kg</t>
  </si>
  <si>
    <t>123145</t>
  </si>
  <si>
    <t>Brusnica list 1 kg</t>
  </si>
  <si>
    <t>BYL</t>
  </si>
  <si>
    <t>121149</t>
  </si>
  <si>
    <t>Brusnica plod (lesná) 1 kg</t>
  </si>
  <si>
    <t>223103</t>
  </si>
  <si>
    <t>Breza list 1 kg GREŠÍK</t>
  </si>
  <si>
    <t>123127</t>
  </si>
  <si>
    <t>Zeler list 1 kg</t>
  </si>
  <si>
    <t>127005</t>
  </si>
  <si>
    <t>Zeler semeno 1 kg</t>
  </si>
  <si>
    <t>129003</t>
  </si>
  <si>
    <t>Citrón plod 1 kg</t>
  </si>
  <si>
    <t>126139</t>
  </si>
  <si>
    <t>Čakanka koreň 1 kg</t>
  </si>
  <si>
    <t>225110</t>
  </si>
  <si>
    <t xml:space="preserve">Čakanka vňať 1 kg GREŠÍK </t>
  </si>
  <si>
    <t>125158</t>
  </si>
  <si>
    <t>Černobýl vňať 1 kg</t>
  </si>
  <si>
    <t>127115</t>
  </si>
  <si>
    <t>Černucha semeno 1 kg</t>
  </si>
  <si>
    <t>126113</t>
  </si>
  <si>
    <t>Čertovo kopyto koreň 1 kg</t>
  </si>
  <si>
    <t>122137</t>
  </si>
  <si>
    <t>Divozel kvet 1 kg</t>
  </si>
  <si>
    <t>225131</t>
  </si>
  <si>
    <t>121107</t>
  </si>
  <si>
    <t>Dub kôra 1 kg</t>
  </si>
  <si>
    <t>226134</t>
  </si>
  <si>
    <t>226143</t>
  </si>
  <si>
    <t>Eleutherokok koreň 1 kg GREŠÍK (všehoj)</t>
  </si>
  <si>
    <t>123128</t>
  </si>
  <si>
    <t>Estragón list 1 kg</t>
  </si>
  <si>
    <t>223129</t>
  </si>
  <si>
    <t>Eukalyptus list 1kg GREŠÍK (blahovičník)</t>
  </si>
  <si>
    <t>124115</t>
  </si>
  <si>
    <t>Fazuľa plod bez semien 1 kg</t>
  </si>
  <si>
    <t>291139</t>
  </si>
  <si>
    <t>091140</t>
  </si>
  <si>
    <t>123131</t>
  </si>
  <si>
    <t>Ginkgo list  (jinan dvoulaločný) 1 kg</t>
  </si>
  <si>
    <t>225138</t>
  </si>
  <si>
    <t>Gotu kola vňať 1 kg GREŠÍK</t>
  </si>
  <si>
    <t>124104</t>
  </si>
  <si>
    <t>Granátovník plod 1 kg</t>
  </si>
  <si>
    <t>127126</t>
  </si>
  <si>
    <t>Guarana semeno mleté 1 kg</t>
  </si>
  <si>
    <t>222111</t>
  </si>
  <si>
    <t>Rumanček kvet 1 kg GREŠÍK</t>
  </si>
  <si>
    <t>123106</t>
  </si>
  <si>
    <t>Hloh list s kvetom 1 kg</t>
  </si>
  <si>
    <t>124130</t>
  </si>
  <si>
    <t>Hloh plod 1 kg</t>
  </si>
  <si>
    <t>125124</t>
  </si>
  <si>
    <t>Hluchavka vňať 1 kg</t>
  </si>
  <si>
    <t>127108</t>
  </si>
  <si>
    <t>Horčica semeno 1 kg</t>
  </si>
  <si>
    <t>126109</t>
  </si>
  <si>
    <t>Horec koreň 1 kg</t>
  </si>
  <si>
    <t>124103</t>
  </si>
  <si>
    <t>228137</t>
  </si>
  <si>
    <t xml:space="preserve">Chaluha bublinatá 1kg GREŠÍK </t>
  </si>
  <si>
    <t>128136</t>
  </si>
  <si>
    <t>Chaluha bublinatá mletá 1 kg</t>
  </si>
  <si>
    <t>228100</t>
  </si>
  <si>
    <t>Chia semienka 1 kg</t>
  </si>
  <si>
    <t>OST</t>
  </si>
  <si>
    <t>128120</t>
  </si>
  <si>
    <t>128115</t>
  </si>
  <si>
    <t>225125</t>
  </si>
  <si>
    <t>123108</t>
  </si>
  <si>
    <t>124111</t>
  </si>
  <si>
    <t>123130</t>
  </si>
  <si>
    <t>222112</t>
  </si>
  <si>
    <t>125168</t>
  </si>
  <si>
    <t>126114</t>
  </si>
  <si>
    <t>122148</t>
  </si>
  <si>
    <t>224117</t>
  </si>
  <si>
    <t>223113</t>
  </si>
  <si>
    <t>224102</t>
  </si>
  <si>
    <t>125183</t>
  </si>
  <si>
    <t>128119</t>
  </si>
  <si>
    <t>125117</t>
  </si>
  <si>
    <t>121114</t>
  </si>
  <si>
    <t>125113</t>
  </si>
  <si>
    <t>Karbinec vňať 1 kg</t>
  </si>
  <si>
    <t>091105</t>
  </si>
  <si>
    <t>Kardamom plod celý 1 kg</t>
  </si>
  <si>
    <t>091104</t>
  </si>
  <si>
    <t>Kardamom plod mletý 1 kg</t>
  </si>
  <si>
    <t>122110</t>
  </si>
  <si>
    <t>123150</t>
  </si>
  <si>
    <t>125107</t>
  </si>
  <si>
    <t>225107</t>
  </si>
  <si>
    <t>128113</t>
  </si>
  <si>
    <t>Kola semeno mleté</t>
  </si>
  <si>
    <t>225196</t>
  </si>
  <si>
    <t>125115</t>
  </si>
  <si>
    <t>125103</t>
  </si>
  <si>
    <t>Alchemilka vňať  1 kg</t>
  </si>
  <si>
    <t>125123</t>
  </si>
  <si>
    <t>127103</t>
  </si>
  <si>
    <t>122146</t>
  </si>
  <si>
    <t>126122</t>
  </si>
  <si>
    <t>223121</t>
  </si>
  <si>
    <t>225139</t>
  </si>
  <si>
    <t>127119</t>
  </si>
  <si>
    <t>123122</t>
  </si>
  <si>
    <t>124108</t>
  </si>
  <si>
    <t>126111</t>
  </si>
  <si>
    <t>Kosatec koreň  1 kg</t>
  </si>
  <si>
    <t>126107</t>
  </si>
  <si>
    <t>126159</t>
  </si>
  <si>
    <t>Kozinec koreň 1 kg</t>
  </si>
  <si>
    <t>226121</t>
  </si>
  <si>
    <t>Kozlík koreň 1 kg GREŠÍK</t>
  </si>
  <si>
    <t>126135</t>
  </si>
  <si>
    <t>124113</t>
  </si>
  <si>
    <t>226129</t>
  </si>
  <si>
    <t xml:space="preserve">Sladké drievko koreň 1 kg GREŠÍK </t>
  </si>
  <si>
    <t>225130</t>
  </si>
  <si>
    <t>Lemongrass 1 kg GREŠÍK (citronellová tráva)</t>
  </si>
  <si>
    <t>227107</t>
  </si>
  <si>
    <t>222129</t>
  </si>
  <si>
    <t>Levanduľa kvet 1 kg GREŠÍK</t>
  </si>
  <si>
    <t>126112</t>
  </si>
  <si>
    <t>Ligurček koreň 1 kg</t>
  </si>
  <si>
    <t>123134</t>
  </si>
  <si>
    <t>222125</t>
  </si>
  <si>
    <t>228102</t>
  </si>
  <si>
    <t>125176</t>
  </si>
  <si>
    <t>226103</t>
  </si>
  <si>
    <t>223116</t>
  </si>
  <si>
    <t>Maliník list 1 kg GREŠÍK</t>
  </si>
  <si>
    <t>223136</t>
  </si>
  <si>
    <t>225185</t>
  </si>
  <si>
    <t>225128</t>
  </si>
  <si>
    <t>123011</t>
  </si>
  <si>
    <t>Maté list  1 kg</t>
  </si>
  <si>
    <t>091002</t>
  </si>
  <si>
    <t>Maté list pražené 1 kg</t>
  </si>
  <si>
    <t>290142</t>
  </si>
  <si>
    <t>225127</t>
  </si>
  <si>
    <t>125156</t>
  </si>
  <si>
    <t>223120</t>
  </si>
  <si>
    <t>222123</t>
  </si>
  <si>
    <t>125104</t>
  </si>
  <si>
    <t>225104</t>
  </si>
  <si>
    <t>125114</t>
  </si>
  <si>
    <t>225175</t>
  </si>
  <si>
    <t xml:space="preserve">Mučenka vňať 1 kg GREŠÍK </t>
  </si>
  <si>
    <t>126128</t>
  </si>
  <si>
    <t>Nátržník koreň 1 kg</t>
  </si>
  <si>
    <t>226128</t>
  </si>
  <si>
    <t xml:space="preserve">Nátržník koreň 1 kg GREŠÍK </t>
  </si>
  <si>
    <t>123123</t>
  </si>
  <si>
    <t>Oliva list 1 kg</t>
  </si>
  <si>
    <t>125164</t>
  </si>
  <si>
    <t>Oregáno vňať 1 kg</t>
  </si>
  <si>
    <t>129110</t>
  </si>
  <si>
    <t>Orech oplodie 1 kg</t>
  </si>
  <si>
    <t>123109</t>
  </si>
  <si>
    <t>Orech list  1 kg</t>
  </si>
  <si>
    <t>224105</t>
  </si>
  <si>
    <t>123117</t>
  </si>
  <si>
    <t>Ostružiník list 1 kg</t>
  </si>
  <si>
    <t>223117</t>
  </si>
  <si>
    <t>Ostružiník list 1 kg GREŠÍK</t>
  </si>
  <si>
    <t>121119</t>
  </si>
  <si>
    <t>125101</t>
  </si>
  <si>
    <t>126149</t>
  </si>
  <si>
    <t>123138</t>
  </si>
  <si>
    <t>127104</t>
  </si>
  <si>
    <t>291106</t>
  </si>
  <si>
    <t>122188</t>
  </si>
  <si>
    <t>125153</t>
  </si>
  <si>
    <t>128117</t>
  </si>
  <si>
    <t>125143</t>
  </si>
  <si>
    <t>223107</t>
  </si>
  <si>
    <t>125166</t>
  </si>
  <si>
    <t>122102</t>
  </si>
  <si>
    <t>125151</t>
  </si>
  <si>
    <t>226102</t>
  </si>
  <si>
    <t>123101</t>
  </si>
  <si>
    <t>125145</t>
  </si>
  <si>
    <t>122118</t>
  </si>
  <si>
    <t>225112</t>
  </si>
  <si>
    <t>226104</t>
  </si>
  <si>
    <t>Puškvorec koreň 1 kg GREŠÍK</t>
  </si>
  <si>
    <t>226110</t>
  </si>
  <si>
    <t>Pýr koreň 1 kg GREŠÍK</t>
  </si>
  <si>
    <t>124131</t>
  </si>
  <si>
    <t>Rakytník plod 1 kg</t>
  </si>
  <si>
    <t>125154</t>
  </si>
  <si>
    <t>Rdesno blešník vňať  (vrbice bílá) 1 kg</t>
  </si>
  <si>
    <t>126133</t>
  </si>
  <si>
    <t>Rhodiola koreň 1 kg</t>
  </si>
  <si>
    <t>123115</t>
  </si>
  <si>
    <t>Rozmarýn list 1 kg</t>
  </si>
  <si>
    <t>125140</t>
  </si>
  <si>
    <t>Veronika vňať 1 kg</t>
  </si>
  <si>
    <t>122121</t>
  </si>
  <si>
    <t>122147</t>
  </si>
  <si>
    <t>223114</t>
  </si>
  <si>
    <t>124124</t>
  </si>
  <si>
    <t>122130</t>
  </si>
  <si>
    <t>225129</t>
  </si>
  <si>
    <t>225102</t>
  </si>
  <si>
    <t>128107</t>
  </si>
  <si>
    <t>125137</t>
  </si>
  <si>
    <t>Saturejka vňať 1 kg</t>
  </si>
  <si>
    <t>222103</t>
  </si>
  <si>
    <t>127109</t>
  </si>
  <si>
    <t>091116</t>
  </si>
  <si>
    <t>122115</t>
  </si>
  <si>
    <t>123110</t>
  </si>
  <si>
    <t>126120</t>
  </si>
  <si>
    <t>Púpava koreň  1 kg</t>
  </si>
  <si>
    <t>126154</t>
  </si>
  <si>
    <t>Púpava koreň s vňaťou 1 kg</t>
  </si>
  <si>
    <t>122124</t>
  </si>
  <si>
    <t>Smil kvet 1 kg</t>
  </si>
  <si>
    <t>225122</t>
  </si>
  <si>
    <t>125149</t>
  </si>
  <si>
    <t>Očianka vňať 1 kg</t>
  </si>
  <si>
    <t>225116</t>
  </si>
  <si>
    <t>Lipkavec vňať  (siřišťový) 1 kg</t>
  </si>
  <si>
    <t>225118</t>
  </si>
  <si>
    <t>Šalvia vňať 1 kg GREŠÍK</t>
  </si>
  <si>
    <t>124021</t>
  </si>
  <si>
    <t>Šípka oplodie (slupky bez semen) 1 kg</t>
  </si>
  <si>
    <t>224120</t>
  </si>
  <si>
    <t xml:space="preserve">Šípka plod celý 1 kg GREŠÍK </t>
  </si>
  <si>
    <t>224109</t>
  </si>
  <si>
    <t>125161</t>
  </si>
  <si>
    <t>Šišiak bajkalský vňať 1 kg</t>
  </si>
  <si>
    <t>125126</t>
  </si>
  <si>
    <t>Šťiav vňať 1 kg</t>
  </si>
  <si>
    <t>128121</t>
  </si>
  <si>
    <t>122131</t>
  </si>
  <si>
    <t>122119</t>
  </si>
  <si>
    <t>Trnka kvet 1 kg</t>
  </si>
  <si>
    <t>124101</t>
  </si>
  <si>
    <t>Trnka plod 1 kg</t>
  </si>
  <si>
    <t>225132</t>
  </si>
  <si>
    <t>126142</t>
  </si>
  <si>
    <t>125190</t>
  </si>
  <si>
    <t>225120</t>
  </si>
  <si>
    <t>Ľubovník vňať 1 kg GREŠÍK</t>
  </si>
  <si>
    <t>125134</t>
  </si>
  <si>
    <t>Turan kanadský vňať 1 kg</t>
  </si>
  <si>
    <t>125135</t>
  </si>
  <si>
    <t>291143</t>
  </si>
  <si>
    <t>Tymián vňať 1 kg GREŠÍK</t>
  </si>
  <si>
    <t>123119</t>
  </si>
  <si>
    <t>Vachta list 1 kg</t>
  </si>
  <si>
    <t>125182</t>
  </si>
  <si>
    <t>121108</t>
  </si>
  <si>
    <t>125165</t>
  </si>
  <si>
    <t xml:space="preserve">Vrbka úzkolistá vňať </t>
  </si>
  <si>
    <t>225150</t>
  </si>
  <si>
    <t>Vrbovka vňať 1 kg GREŠÍK</t>
  </si>
  <si>
    <t>122142</t>
  </si>
  <si>
    <t>Vřes kvet 1 kg</t>
  </si>
  <si>
    <t>125191</t>
  </si>
  <si>
    <t>225192</t>
  </si>
  <si>
    <t>Yzop vňať 1 kg GREŠÍK</t>
  </si>
  <si>
    <t>091112</t>
  </si>
  <si>
    <t>091111</t>
  </si>
  <si>
    <t>Zázvor koreň mletý 1 kg</t>
  </si>
  <si>
    <t>125146</t>
  </si>
  <si>
    <t>225199</t>
  </si>
  <si>
    <t>125174</t>
  </si>
  <si>
    <t>225142</t>
  </si>
  <si>
    <t>126145</t>
  </si>
  <si>
    <t>125155</t>
  </si>
  <si>
    <t>Žindava vňať 1 kg</t>
  </si>
  <si>
    <t>ZČN</t>
  </si>
  <si>
    <t>Aronia plod 1 kg</t>
  </si>
  <si>
    <t>Skorocel list 1 kg GREŠÍK</t>
  </si>
  <si>
    <t>Imelo vňať 1 kg</t>
  </si>
  <si>
    <t>Gaštan kvet 1 kg</t>
  </si>
  <si>
    <t>Zemežlč vňať 1 kg GREŠÍK</t>
  </si>
  <si>
    <t>Ženšen koreň rezaný 1 kg</t>
  </si>
  <si>
    <t xml:space="preserve">Repík vňať 1 kg GREŠÍK </t>
  </si>
  <si>
    <t>Rebríček vňať 1 kg GREŠÍK</t>
  </si>
  <si>
    <t>Rebríček kvet 1 kg</t>
  </si>
  <si>
    <t>Ríbezľa čierna plod 1 kg</t>
  </si>
  <si>
    <t>Ríbezľa čierna list 1 kg GREŠÍK</t>
  </si>
  <si>
    <t>Ruža stolistá kvet 1 kg</t>
  </si>
  <si>
    <t>Ruža kvet 1 kg</t>
  </si>
  <si>
    <t>Prvosienka kvet 1 kg</t>
  </si>
  <si>
    <t>Podbel list 1 kg GREŠÍK</t>
  </si>
  <si>
    <t>Praslička vňať 1 kg GREŠÍK</t>
  </si>
  <si>
    <t>Zádušník vňať 1 kg</t>
  </si>
  <si>
    <t>Ibiš koreň 1 kg GREŠÍK</t>
  </si>
  <si>
    <t>Ibiš list 1 kg</t>
  </si>
  <si>
    <t>Pomaranč kvet 1 kg</t>
  </si>
  <si>
    <t>Plavúň výtrusy 1 kg</t>
  </si>
  <si>
    <t>Plavúň vňať  1 kg</t>
  </si>
  <si>
    <t>Petržlen semeno 1 kg</t>
  </si>
  <si>
    <t>Petržlen list 1 kg</t>
  </si>
  <si>
    <t>Petržlen koreň 1 kg</t>
  </si>
  <si>
    <t>Ovos vňať 1 kg</t>
  </si>
  <si>
    <t>Ostropestrec Marián. plod 1 kg GREŠÍK</t>
  </si>
  <si>
    <t>Nátržník husí vňať 1 kg</t>
  </si>
  <si>
    <t>Nátržník husí vňať 1 kg GREŠÍK</t>
  </si>
  <si>
    <t>Nechtík kvet bez zákr. 1 kg GREŠÍK</t>
  </si>
  <si>
    <t>Medvedica list 1 kg GREŠÍK</t>
  </si>
  <si>
    <t>Medvedí cesnak vňať 1 kg</t>
  </si>
  <si>
    <t>Medovka vňať 1 kg GREŠÍK</t>
  </si>
  <si>
    <t xml:space="preserve">Mäta pieporná vňať 1 kg GREŠÍK </t>
  </si>
  <si>
    <t>Mäta pieporná list 1 kg GREŠÍK</t>
  </si>
  <si>
    <t xml:space="preserve">Lopúch koreň 1 kg GREŠÍK </t>
  </si>
  <si>
    <t>Lipa kvet rezaný 1 kg GREŠÍK</t>
  </si>
  <si>
    <t>Ligurček list 1 kg</t>
  </si>
  <si>
    <t xml:space="preserve">Ľan semeno 1 kg GREŠÍK </t>
  </si>
  <si>
    <t>Kustovnica čínska plod (Goji) 1 kg</t>
  </si>
  <si>
    <t>Kôpor plod 1 kg</t>
  </si>
  <si>
    <t>Koriander list 1 kg</t>
  </si>
  <si>
    <t>Koriander plod celý 1 kg</t>
  </si>
  <si>
    <t>Kostihoj koreň 1 kg</t>
  </si>
  <si>
    <t>Kôpor list 1 kg</t>
  </si>
  <si>
    <t>Trebuľka list 1 kg</t>
  </si>
  <si>
    <t>Ihlica koreň 1 kg</t>
  </si>
  <si>
    <t>Borievka plod 1 kg</t>
  </si>
  <si>
    <t>Jablčník vňať 1 kg GREŠÍK 1 kg</t>
  </si>
  <si>
    <t>Klinček celý 1 kg</t>
  </si>
  <si>
    <t>Dvojzubec vňať 1kg GREŠÍK</t>
  </si>
  <si>
    <t>Šípka plod rezaný 1 kg GREŠÍK</t>
  </si>
  <si>
    <t>Objednávku je potrebné odoslať najneskôr do piatka, následne je tovar objednávaný. 
O prijatí objednávky vás budeme informovať. 
Minimálna výška VO objednávky je 100 € s DPH. Cena dopravy 7 € s DPH, od 200 € s DPH zdarma. Prvé 3 objednávky sú na dobierku, ďaľšie po dohode môžu byť platené prevodom.     
Tovar dodávame približne do 8 prac. dní od objednania. Reklamácie prijímame do 48 hod. od prevzatia zásielky.
Vyhradzujeme si právo zmeny cien, v prípade zmeny u dodávateľa.</t>
  </si>
  <si>
    <t>090643</t>
  </si>
  <si>
    <t>Bylinky do polievky 100 g Dobré korenie</t>
  </si>
  <si>
    <t>090091</t>
  </si>
  <si>
    <t>Bylinky do polievky 250 g GREŠÍK Dobré korenie (kýblik)</t>
  </si>
  <si>
    <t>090753</t>
  </si>
  <si>
    <t>Grilovacie byliny 100 g Dobré korenie</t>
  </si>
  <si>
    <t>090090</t>
  </si>
  <si>
    <t>Grilovacie byliny 300 g GREŠÍK Dobré korenie (kýblik)</t>
  </si>
  <si>
    <t>090092</t>
  </si>
  <si>
    <t>Kurkuma mletá 400 g GREŠÍK Dobré korenie (kýblik)</t>
  </si>
  <si>
    <t>090744</t>
  </si>
  <si>
    <t>Paprika lahôdková maďarská 100g Dobré korenie</t>
  </si>
  <si>
    <t>090823</t>
  </si>
  <si>
    <t>Paprika pálivá maďarská mletá 100 g GREŠÍK Dobré korenie</t>
  </si>
  <si>
    <t>090095</t>
  </si>
  <si>
    <t>Grilovaná zelenina 450 g GREŠÍK Dobré korenie (kýblik)</t>
  </si>
  <si>
    <t>090097</t>
  </si>
  <si>
    <t>Majoránka 80 g GREŠÍK Dobré korenie (kýblik)</t>
  </si>
  <si>
    <t>090019</t>
  </si>
  <si>
    <t>Paprika lahôdková maďarská mletá 400 g GREŠÍK Dobré korenie (kýblik)</t>
  </si>
  <si>
    <t>090018</t>
  </si>
  <si>
    <t>Škorica ceylonská mletá 350 g GREŠÍK Dobré korenie (kýblik)</t>
  </si>
  <si>
    <t>090111</t>
  </si>
  <si>
    <t>Alpské bylinné cukríky so sladidlom 0,5 kg GREŠÍK</t>
  </si>
  <si>
    <t>CUK</t>
  </si>
  <si>
    <t>090228</t>
  </si>
  <si>
    <t>Anýz &amp; Fenykl cukríky 0,5 kg GREŠÍK</t>
  </si>
  <si>
    <t>090285</t>
  </si>
  <si>
    <t>Anýz &amp; Fenykl cukríky so sladidlom 0,5 kg GREŠÍK</t>
  </si>
  <si>
    <t>090147</t>
  </si>
  <si>
    <t>Cukríky so zeleným čajom 0,5 kg GREŠÍK</t>
  </si>
  <si>
    <t>090230</t>
  </si>
  <si>
    <t>Borovice horská cukríky 0,5 kg GREŠÍK</t>
  </si>
  <si>
    <t>090232</t>
  </si>
  <si>
    <t>Citrónové cukríky s medem 0,5 kg GREŠÍK</t>
  </si>
  <si>
    <t>090105</t>
  </si>
  <si>
    <t>Eukalyptové cukríky 0,5 kg GREŠÍK</t>
  </si>
  <si>
    <t>090112</t>
  </si>
  <si>
    <t>Eukalyptové cukríky so sladidlom 0,5 kg GREŠÍK</t>
  </si>
  <si>
    <t>090297</t>
  </si>
  <si>
    <t>Echinacea bonbóny 0,5 kg GREŠÍK</t>
  </si>
  <si>
    <t>090310</t>
  </si>
  <si>
    <t>Echinacea bonbóny se sladidlem 0,5 kg GREŠÍK</t>
  </si>
  <si>
    <t>090108</t>
  </si>
  <si>
    <t>Skorocelové cukríky 0,5 kg GREŠÍK</t>
  </si>
  <si>
    <t>090234</t>
  </si>
  <si>
    <t>Kozlíkové cukríky 0,5 kg GREŠÍK</t>
  </si>
  <si>
    <t>090226</t>
  </si>
  <si>
    <t>Lemongrass cukríky 0,5 kg GREŠÍK</t>
  </si>
  <si>
    <t>090287</t>
  </si>
  <si>
    <t>090237</t>
  </si>
  <si>
    <t>090217</t>
  </si>
  <si>
    <t>090289</t>
  </si>
  <si>
    <t>Medové cukríky 0,5 kg GREŠÍK</t>
  </si>
  <si>
    <t>090281</t>
  </si>
  <si>
    <t>Pečené jablko cukríky 0,5 kg GREŠÍK</t>
  </si>
  <si>
    <t>090109</t>
  </si>
  <si>
    <t>Rakytníkové cukríky 0,5 kg GREŠÍK</t>
  </si>
  <si>
    <t>090209</t>
  </si>
  <si>
    <t>Rakytníkové cukríky s medem 0,5 kg GREŠÍK</t>
  </si>
  <si>
    <t>090291</t>
  </si>
  <si>
    <t>Rakytníkové cukríky s vitamínem C so sladidlom 0,5 kg GREŠÍK</t>
  </si>
  <si>
    <t>090110</t>
  </si>
  <si>
    <t>Šalviové cukríky 0,5 kg GREŠÍK</t>
  </si>
  <si>
    <t>090213</t>
  </si>
  <si>
    <t>Šalviové cukríky s medem 0,5 kg GREŠÍK</t>
  </si>
  <si>
    <t>090113</t>
  </si>
  <si>
    <t>Šalviové cukríky so sladidlom 0,5 kg GREŠÍK</t>
  </si>
  <si>
    <t>090211</t>
  </si>
  <si>
    <t>Šípkové cukríky s vitamínem C 0,5 kg GREŠÍK</t>
  </si>
  <si>
    <t>090283</t>
  </si>
  <si>
    <t>Tymiánové cukríky 0,5 kg GREŠÍK</t>
  </si>
  <si>
    <t>090204</t>
  </si>
  <si>
    <t>Zázvorové cukríky 0,5 kg GREŠÍK</t>
  </si>
  <si>
    <t>090224</t>
  </si>
  <si>
    <t>Zázvorové cukríky s pomerančem 0,5kg GREŠÍK</t>
  </si>
  <si>
    <t>090293</t>
  </si>
  <si>
    <t>Bedrník vňať 1 kg</t>
  </si>
  <si>
    <t>228120</t>
  </si>
  <si>
    <t>Chmel šištice (žatecký) 1 kg GREŠÍK</t>
  </si>
  <si>
    <t>Chmel šištice celé (žatecký) 1 kg</t>
  </si>
  <si>
    <t>Jasan list 1 kg</t>
  </si>
  <si>
    <t>225105</t>
  </si>
  <si>
    <t>121120</t>
  </si>
  <si>
    <t>091101</t>
  </si>
  <si>
    <t>291101</t>
  </si>
  <si>
    <t>126106</t>
  </si>
  <si>
    <t>Sedmikráska kvet 1 kg GREŠÍK</t>
  </si>
  <si>
    <t>Schizandra plod (klanopraška) 1 kg</t>
  </si>
  <si>
    <t>Škorica ceylonská kůra celá 1 kg</t>
  </si>
  <si>
    <t>Škorica čínská kůra lámaná 1 kg</t>
  </si>
  <si>
    <t>Sléz kvet 1 kg</t>
  </si>
  <si>
    <t>Sléz list 1 kg</t>
  </si>
  <si>
    <t>123135</t>
  </si>
  <si>
    <t>Púpava list  1 kg</t>
  </si>
  <si>
    <t>Srdečník vňať 1 kg GREŠÍK  (buřina)</t>
  </si>
  <si>
    <t>Vřes vňať 1 kg</t>
  </si>
  <si>
    <t>Santal drevo 1 kg</t>
  </si>
  <si>
    <t>Zlatobyľ vňať 1 kg GREŠÍK</t>
  </si>
  <si>
    <t>Zlatobyľ celík vňať  1 kg</t>
  </si>
  <si>
    <t>Zemedým vňať  1 kg</t>
  </si>
  <si>
    <t>Zázvor koreňrezaný 1 kg</t>
  </si>
  <si>
    <t>Vrba kôra 1 kg</t>
  </si>
  <si>
    <t>Fialka trojfareb. vňať  (macoška) 1 kg</t>
  </si>
  <si>
    <t>Tužobník vňať  1 kg</t>
  </si>
  <si>
    <t>Echinacea koreň (echinacea, rudbekia) 1 kg</t>
  </si>
  <si>
    <t>Echinacea vňať (echinacea, rudbekia) 1 kg</t>
  </si>
  <si>
    <t>Stavikrv vtáčí vňať 1 kg GREŠÍK (rdesno ptačí)</t>
  </si>
  <si>
    <t>Topolovka ružová kvet 1 kg</t>
  </si>
  <si>
    <t>Topol púčiky 1 kg</t>
  </si>
  <si>
    <t>Vianočný č.č. 1 kg Čaje 4 svetadielov</t>
  </si>
  <si>
    <t>Sladké drievko cukríky 0,5 kg GREŠÍK</t>
  </si>
  <si>
    <t>Mätové cukríky 0,5 kg GREŠÍK</t>
  </si>
  <si>
    <t>Mätové cukríky s citrónem 0,5kg GREŠÍK</t>
  </si>
  <si>
    <t>Zázvorové s pomarančovou príchuťou so sladidlom 0,5 kg GREŠÍK</t>
  </si>
  <si>
    <t>Artyčoka vňať 1 kg</t>
  </si>
  <si>
    <t>Pamajorán vňať 1 kg GREŠÍK</t>
  </si>
  <si>
    <t>Fenykel plod sladký 1 kg</t>
  </si>
  <si>
    <t>Fenykel plod 1 kg GREŠÍK</t>
  </si>
  <si>
    <t>Írsky mach (carragen) 1 kg</t>
  </si>
  <si>
    <t>Jahodník lesný list 1 kg</t>
  </si>
  <si>
    <t>Jazmín kvet 1 kg GREŠÍK</t>
  </si>
  <si>
    <t>Pečeňovník vňať 1 kg</t>
  </si>
  <si>
    <t>Sophora kvet 1 kg</t>
  </si>
  <si>
    <t xml:space="preserve">Jarabina plod 1 kg GREŠÍK </t>
  </si>
  <si>
    <t xml:space="preserve">Jastrabina vňať 1 kg GREŠÍK </t>
  </si>
  <si>
    <t>Brest kôra 1 kg</t>
  </si>
  <si>
    <t>Skorocel psyllium osemení 1 kg GREŠÍK</t>
  </si>
  <si>
    <t>Gáfor prírodný 1 kg</t>
  </si>
  <si>
    <t>Pakost vňať 1 kg</t>
  </si>
  <si>
    <t>Kalina slivoňolistá kôra 1 kg</t>
  </si>
  <si>
    <t>Rasca plod 1 kg</t>
  </si>
  <si>
    <t>Rasca plod 1 kg GREŠÍK</t>
  </si>
  <si>
    <t>Kapsička pastierska vňať 1 kg GREŠÍK</t>
  </si>
  <si>
    <t>Kapsička pastierska vňať 1 kg</t>
  </si>
  <si>
    <t>Komonica vňať 1 kg GREŠÍK</t>
  </si>
  <si>
    <t>Konopica vňať 1 kg</t>
  </si>
  <si>
    <t>Rimbaba vňať 1 kg</t>
  </si>
  <si>
    <t>Žihľava koreň 1 kg</t>
  </si>
  <si>
    <t>Žihľava list 1 kg GREŠÍK</t>
  </si>
  <si>
    <t xml:space="preserve">Žihľava vňať 1 kg GREŠÍK </t>
  </si>
  <si>
    <t>Žihľava semeno 1 kg</t>
  </si>
  <si>
    <t>Kurkuma koreň mletý 1 kg</t>
  </si>
  <si>
    <t>Kurkuma koreň rezaný 1 kg</t>
  </si>
  <si>
    <t>Lišajník islandský 1 kg GREŠÍK  (pukléřka islandská)</t>
  </si>
  <si>
    <t>Pyštek vňať (kvetel) 1 kg</t>
  </si>
  <si>
    <t xml:space="preserve">Mäta kadeřavá list 1 kg GREŠÍK </t>
  </si>
  <si>
    <t xml:space="preserve">Materina dúška vňať 1 kg GREŠÍK </t>
  </si>
  <si>
    <t>Nátržníki strieborný vňať 1 kg</t>
  </si>
  <si>
    <t>Palina vňať 1 kg</t>
  </si>
  <si>
    <t>Senovka semeno mleté 1 kg GREŠÍK (řecké seno)</t>
  </si>
  <si>
    <t>Pivonka kvet 1 kg</t>
  </si>
  <si>
    <t>Pľúcnik vňať  1 kg</t>
  </si>
  <si>
    <t>Pohánka vňať 1 kg</t>
  </si>
  <si>
    <t>Ibiš vňať 1 kg</t>
  </si>
  <si>
    <t>Púpava koreň 1 kg</t>
  </si>
  <si>
    <t>Objednávkový formulár spol. HERBANA, s.r.o.,platný od 21.2.2024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</si>
</sst>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9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9"/>
      <name val="Arial"/>
      <family val="2"/>
      <charset val="238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110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/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vertical="center"/>
    </xf>
    <xf numFmtId="0" fontId="1" fillId="3" borderId="3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vertical="center" wrapText="1"/>
    </xf>
    <xf numFmtId="1" fontId="1" fillId="3" borderId="2" xfId="0" applyNumberFormat="1" applyFont="1" applyFill="1" applyBorder="1" applyAlignment="1" applyProtection="1">
      <alignment horizontal="center" vertical="center" wrapText="1"/>
    </xf>
    <xf numFmtId="164" fontId="1" fillId="4" borderId="3" xfId="0" applyNumberFormat="1" applyFont="1" applyFill="1" applyBorder="1" applyAlignment="1" applyProtection="1">
      <alignment horizontal="center" vertical="center" wrapText="1"/>
    </xf>
    <xf numFmtId="2" fontId="1" fillId="4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Protection="1"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1" fillId="3" borderId="9" xfId="0" applyFont="1" applyFill="1" applyBorder="1" applyAlignment="1" applyProtection="1">
      <alignment horizontal="center" wrapText="1"/>
    </xf>
    <xf numFmtId="49" fontId="3" fillId="2" borderId="10" xfId="0" applyNumberFormat="1" applyFont="1" applyFill="1" applyBorder="1" applyAlignment="1">
      <alignment vertical="top"/>
    </xf>
    <xf numFmtId="49" fontId="3" fillId="2" borderId="10" xfId="0" applyNumberFormat="1" applyFont="1" applyFill="1" applyBorder="1" applyAlignment="1">
      <alignment horizontal="left" vertical="top"/>
    </xf>
    <xf numFmtId="2" fontId="3" fillId="2" borderId="11" xfId="0" applyNumberFormat="1" applyFont="1" applyFill="1" applyBorder="1" applyAlignment="1">
      <alignment vertical="top"/>
    </xf>
    <xf numFmtId="9" fontId="3" fillId="2" borderId="10" xfId="1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vertical="center"/>
    </xf>
    <xf numFmtId="1" fontId="2" fillId="5" borderId="10" xfId="0" applyNumberFormat="1" applyFont="1" applyFill="1" applyBorder="1" applyAlignment="1" applyProtection="1">
      <alignment horizontal="center"/>
      <protection locked="0"/>
    </xf>
    <xf numFmtId="164" fontId="2" fillId="2" borderId="10" xfId="0" applyNumberFormat="1" applyFont="1" applyFill="1" applyBorder="1" applyAlignment="1" applyProtection="1">
      <alignment horizontal="center"/>
    </xf>
    <xf numFmtId="2" fontId="2" fillId="2" borderId="10" xfId="0" applyNumberFormat="1" applyFont="1" applyFill="1" applyBorder="1" applyAlignment="1" applyProtection="1">
      <alignment horizontal="center"/>
    </xf>
    <xf numFmtId="0" fontId="1" fillId="0" borderId="12" xfId="0" applyFont="1" applyFill="1" applyBorder="1" applyProtection="1">
      <protection locked="0"/>
    </xf>
    <xf numFmtId="0" fontId="2" fillId="0" borderId="0" xfId="0" applyFont="1"/>
    <xf numFmtId="0" fontId="3" fillId="2" borderId="10" xfId="0" applyNumberFormat="1" applyFont="1" applyFill="1" applyBorder="1" applyAlignment="1">
      <alignment vertical="top"/>
    </xf>
    <xf numFmtId="0" fontId="1" fillId="0" borderId="16" xfId="0" applyFont="1" applyFill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2" fillId="0" borderId="0" xfId="0" applyFont="1" applyProtection="1">
      <protection locked="0"/>
    </xf>
    <xf numFmtId="49" fontId="3" fillId="2" borderId="27" xfId="0" applyNumberFormat="1" applyFont="1" applyFill="1" applyBorder="1" applyAlignment="1">
      <alignment vertical="top"/>
    </xf>
    <xf numFmtId="49" fontId="3" fillId="2" borderId="27" xfId="0" applyNumberFormat="1" applyFont="1" applyFill="1" applyBorder="1" applyAlignment="1">
      <alignment horizontal="left" vertical="top"/>
    </xf>
    <xf numFmtId="9" fontId="3" fillId="2" borderId="27" xfId="1" applyNumberFormat="1" applyFont="1" applyFill="1" applyBorder="1" applyAlignment="1">
      <alignment horizontal="center"/>
    </xf>
    <xf numFmtId="164" fontId="3" fillId="2" borderId="27" xfId="0" applyNumberFormat="1" applyFont="1" applyFill="1" applyBorder="1" applyAlignment="1">
      <alignment vertical="center"/>
    </xf>
    <xf numFmtId="1" fontId="2" fillId="5" borderId="27" xfId="0" applyNumberFormat="1" applyFont="1" applyFill="1" applyBorder="1" applyAlignment="1" applyProtection="1">
      <alignment horizontal="center"/>
      <protection locked="0"/>
    </xf>
    <xf numFmtId="164" fontId="2" fillId="2" borderId="27" xfId="0" applyNumberFormat="1" applyFont="1" applyFill="1" applyBorder="1" applyAlignment="1" applyProtection="1">
      <alignment horizontal="center"/>
    </xf>
    <xf numFmtId="2" fontId="2" fillId="2" borderId="27" xfId="0" applyNumberFormat="1" applyFont="1" applyFill="1" applyBorder="1" applyAlignment="1" applyProtection="1">
      <alignment horizontal="center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49" fontId="3" fillId="2" borderId="11" xfId="0" applyNumberFormat="1" applyFont="1" applyFill="1" applyBorder="1" applyAlignment="1">
      <alignment vertical="top"/>
    </xf>
    <xf numFmtId="49" fontId="3" fillId="2" borderId="11" xfId="0" applyNumberFormat="1" applyFont="1" applyFill="1" applyBorder="1" applyAlignment="1">
      <alignment horizontal="left" vertical="top"/>
    </xf>
    <xf numFmtId="9" fontId="3" fillId="2" borderId="11" xfId="1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vertical="center"/>
    </xf>
    <xf numFmtId="1" fontId="2" fillId="5" borderId="11" xfId="0" applyNumberFormat="1" applyFont="1" applyFill="1" applyBorder="1" applyAlignment="1" applyProtection="1">
      <alignment horizontal="center"/>
      <protection locked="0"/>
    </xf>
    <xf numFmtId="164" fontId="2" fillId="2" borderId="11" xfId="0" applyNumberFormat="1" applyFont="1" applyFill="1" applyBorder="1" applyAlignment="1" applyProtection="1">
      <alignment horizontal="center"/>
    </xf>
    <xf numFmtId="2" fontId="2" fillId="2" borderId="11" xfId="0" applyNumberFormat="1" applyFont="1" applyFill="1" applyBorder="1" applyAlignment="1" applyProtection="1">
      <alignment horizontal="center"/>
    </xf>
    <xf numFmtId="0" fontId="9" fillId="0" borderId="0" xfId="2" applyFont="1"/>
    <xf numFmtId="0" fontId="10" fillId="0" borderId="0" xfId="0" applyFont="1" applyAlignment="1" applyProtection="1">
      <protection locked="0"/>
    </xf>
    <xf numFmtId="0" fontId="10" fillId="0" borderId="0" xfId="0" applyFont="1"/>
    <xf numFmtId="0" fontId="2" fillId="0" borderId="0" xfId="0" applyFont="1" applyBorder="1" applyAlignment="1" applyProtection="1">
      <protection locked="0"/>
    </xf>
    <xf numFmtId="0" fontId="3" fillId="2" borderId="27" xfId="0" applyNumberFormat="1" applyFont="1" applyFill="1" applyBorder="1" applyAlignment="1">
      <alignment vertical="top"/>
    </xf>
    <xf numFmtId="0" fontId="3" fillId="2" borderId="11" xfId="0" applyNumberFormat="1" applyFont="1" applyFill="1" applyBorder="1" applyAlignment="1">
      <alignment vertical="top"/>
    </xf>
    <xf numFmtId="49" fontId="2" fillId="2" borderId="10" xfId="0" applyNumberFormat="1" applyFont="1" applyFill="1" applyBorder="1" applyAlignment="1">
      <alignment vertical="top"/>
    </xf>
    <xf numFmtId="3" fontId="3" fillId="2" borderId="10" xfId="0" applyNumberFormat="1" applyFont="1" applyFill="1" applyBorder="1" applyAlignment="1">
      <alignment vertical="top"/>
    </xf>
    <xf numFmtId="3" fontId="2" fillId="2" borderId="27" xfId="0" applyNumberFormat="1" applyFont="1" applyFill="1" applyBorder="1" applyAlignment="1">
      <alignment vertical="top"/>
    </xf>
    <xf numFmtId="49" fontId="2" fillId="2" borderId="10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vertical="top"/>
    </xf>
    <xf numFmtId="0" fontId="7" fillId="2" borderId="0" xfId="0" applyFont="1" applyFill="1" applyProtection="1">
      <protection locked="0"/>
    </xf>
    <xf numFmtId="3" fontId="3" fillId="2" borderId="28" xfId="0" applyNumberFormat="1" applyFont="1" applyFill="1" applyBorder="1" applyAlignment="1">
      <alignment vertical="top"/>
    </xf>
    <xf numFmtId="0" fontId="11" fillId="0" borderId="0" xfId="0" applyFont="1" applyProtection="1">
      <protection locked="0"/>
    </xf>
    <xf numFmtId="9" fontId="7" fillId="0" borderId="0" xfId="0" applyNumberFormat="1" applyFont="1" applyProtection="1">
      <protection locked="0"/>
    </xf>
    <xf numFmtId="49" fontId="3" fillId="2" borderId="17" xfId="0" applyNumberFormat="1" applyFont="1" applyFill="1" applyBorder="1" applyAlignment="1">
      <alignment vertical="top"/>
    </xf>
    <xf numFmtId="9" fontId="3" fillId="2" borderId="17" xfId="1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>
      <alignment vertical="center"/>
    </xf>
    <xf numFmtId="1" fontId="2" fillId="5" borderId="17" xfId="0" applyNumberFormat="1" applyFont="1" applyFill="1" applyBorder="1" applyAlignment="1" applyProtection="1">
      <alignment horizontal="center"/>
      <protection locked="0"/>
    </xf>
    <xf numFmtId="164" fontId="2" fillId="2" borderId="17" xfId="0" applyNumberFormat="1" applyFont="1" applyFill="1" applyBorder="1" applyAlignment="1" applyProtection="1">
      <alignment horizontal="center"/>
    </xf>
    <xf numFmtId="2" fontId="2" fillId="2" borderId="17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Protection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2" fontId="0" fillId="2" borderId="0" xfId="0" applyNumberFormat="1" applyFill="1" applyAlignment="1">
      <alignment vertical="center"/>
    </xf>
    <xf numFmtId="2" fontId="0" fillId="2" borderId="0" xfId="0" applyNumberFormat="1" applyFill="1" applyAlignment="1" applyProtection="1">
      <alignment horizontal="center"/>
      <protection locked="0"/>
    </xf>
    <xf numFmtId="2" fontId="0" fillId="2" borderId="0" xfId="0" applyNumberFormat="1" applyFill="1" applyAlignment="1" applyProtection="1">
      <alignment horizontal="center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Protection="1">
      <protection locked="0"/>
    </xf>
    <xf numFmtId="2" fontId="3" fillId="2" borderId="27" xfId="0" applyNumberFormat="1" applyFont="1" applyFill="1" applyBorder="1" applyAlignment="1">
      <alignment vertical="top"/>
    </xf>
    <xf numFmtId="1" fontId="2" fillId="5" borderId="29" xfId="0" applyNumberFormat="1" applyFont="1" applyFill="1" applyBorder="1" applyAlignment="1" applyProtection="1">
      <alignment horizontal="center"/>
      <protection locked="0"/>
    </xf>
    <xf numFmtId="164" fontId="10" fillId="4" borderId="30" xfId="0" applyNumberFormat="1" applyFont="1" applyFill="1" applyBorder="1" applyAlignment="1" applyProtection="1">
      <alignment horizontal="center"/>
    </xf>
    <xf numFmtId="2" fontId="10" fillId="4" borderId="31" xfId="0" applyNumberFormat="1" applyFont="1" applyFill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left"/>
    </xf>
    <xf numFmtId="0" fontId="2" fillId="0" borderId="10" xfId="0" applyFont="1" applyBorder="1" applyAlignment="1" applyProtection="1">
      <alignment shrinkToFit="1"/>
    </xf>
    <xf numFmtId="0" fontId="2" fillId="0" borderId="32" xfId="0" applyFont="1" applyBorder="1" applyAlignment="1" applyProtection="1">
      <alignment shrinkToFit="1"/>
    </xf>
    <xf numFmtId="2" fontId="3" fillId="2" borderId="10" xfId="0" applyNumberFormat="1" applyFont="1" applyFill="1" applyBorder="1" applyAlignment="1">
      <alignment vertical="top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4" fillId="2" borderId="20" xfId="0" applyFont="1" applyFill="1" applyBorder="1" applyAlignment="1" applyProtection="1">
      <alignment horizontal="left" vertical="center" wrapText="1"/>
      <protection locked="0"/>
    </xf>
    <xf numFmtId="0" fontId="4" fillId="2" borderId="21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23" xfId="0" applyFont="1" applyFill="1" applyBorder="1" applyAlignment="1" applyProtection="1">
      <alignment horizontal="left" vertical="center" wrapText="1"/>
      <protection locked="0"/>
    </xf>
    <xf numFmtId="0" fontId="4" fillId="2" borderId="24" xfId="0" applyFont="1" applyFill="1" applyBorder="1" applyAlignment="1" applyProtection="1">
      <alignment horizontal="left" vertical="center" wrapText="1"/>
      <protection locked="0"/>
    </xf>
    <xf numFmtId="0" fontId="4" fillId="2" borderId="25" xfId="0" applyFont="1" applyFill="1" applyBorder="1" applyAlignment="1" applyProtection="1">
      <alignment horizontal="left" vertical="center" wrapText="1"/>
      <protection locked="0"/>
    </xf>
    <xf numFmtId="0" fontId="4" fillId="2" borderId="26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/>
      <protection locked="0"/>
    </xf>
    <xf numFmtId="49" fontId="2" fillId="0" borderId="14" xfId="0" applyNumberFormat="1" applyFont="1" applyFill="1" applyBorder="1" applyAlignment="1" applyProtection="1">
      <alignment horizontal="left"/>
      <protection locked="0"/>
    </xf>
    <xf numFmtId="49" fontId="2" fillId="0" borderId="15" xfId="0" applyNumberFormat="1" applyFont="1" applyFill="1" applyBorder="1" applyAlignment="1" applyProtection="1">
      <alignment horizontal="left"/>
      <protection locked="0"/>
    </xf>
    <xf numFmtId="49" fontId="2" fillId="0" borderId="13" xfId="0" applyNumberFormat="1" applyFont="1" applyFill="1" applyBorder="1" applyAlignment="1" applyProtection="1">
      <protection locked="0"/>
    </xf>
    <xf numFmtId="49" fontId="2" fillId="0" borderId="14" xfId="0" applyNumberFormat="1" applyFont="1" applyFill="1" applyBorder="1" applyAlignment="1" applyProtection="1">
      <protection locked="0"/>
    </xf>
    <xf numFmtId="49" fontId="2" fillId="0" borderId="15" xfId="0" applyNumberFormat="1" applyFont="1" applyFill="1" applyBorder="1" applyAlignment="1" applyProtection="1">
      <protection locked="0"/>
    </xf>
    <xf numFmtId="0" fontId="2" fillId="0" borderId="17" xfId="0" applyFont="1" applyBorder="1" applyAlignment="1" applyProtection="1">
      <protection locked="0"/>
    </xf>
    <xf numFmtId="0" fontId="2" fillId="0" borderId="18" xfId="0" applyFont="1" applyBorder="1" applyAlignment="1" applyProtection="1">
      <protection locked="0"/>
    </xf>
    <xf numFmtId="49" fontId="2" fillId="2" borderId="27" xfId="0" applyNumberFormat="1" applyFont="1" applyFill="1" applyBorder="1" applyAlignment="1">
      <alignment vertical="top"/>
    </xf>
  </cellXfs>
  <cellStyles count="3">
    <cellStyle name="Hypertextové prepojenie" xfId="2" builtinId="8"/>
    <cellStyle name="Normálna" xfId="0" builtinId="0"/>
    <cellStyle name="Normálna 2" xfId="1"/>
  </cellStyles>
  <dxfs count="16">
    <dxf>
      <fill>
        <patternFill>
          <bgColor rgb="FFA5C9E9"/>
        </patternFill>
      </fill>
    </dxf>
    <dxf>
      <fill>
        <patternFill>
          <bgColor rgb="FFFFE07D"/>
        </patternFill>
      </fill>
    </dxf>
    <dxf>
      <fill>
        <patternFill>
          <bgColor rgb="FFB0DD7F"/>
        </patternFill>
      </fill>
    </dxf>
    <dxf>
      <fill>
        <patternFill>
          <bgColor rgb="FFA5C9E9"/>
        </patternFill>
      </fill>
    </dxf>
    <dxf>
      <fill>
        <patternFill>
          <bgColor rgb="FFFFE07D"/>
        </patternFill>
      </fill>
    </dxf>
    <dxf>
      <fill>
        <patternFill>
          <bgColor rgb="FFB0DD7F"/>
        </patternFill>
      </fill>
    </dxf>
    <dxf>
      <fill>
        <patternFill>
          <bgColor rgb="FFFFE8E8"/>
        </patternFill>
      </fill>
    </dxf>
    <dxf>
      <fill>
        <patternFill>
          <bgColor rgb="FFA5C9E9"/>
        </patternFill>
      </fill>
    </dxf>
    <dxf>
      <fill>
        <patternFill>
          <bgColor rgb="FFFFE07D"/>
        </patternFill>
      </fill>
    </dxf>
    <dxf>
      <fill>
        <patternFill>
          <bgColor rgb="FFB0DD7F"/>
        </patternFill>
      </fill>
    </dxf>
    <dxf>
      <fill>
        <patternFill>
          <bgColor rgb="FFFFE8E8"/>
        </patternFill>
      </fill>
    </dxf>
    <dxf>
      <fill>
        <patternFill>
          <bgColor rgb="FFA5C9E9"/>
        </patternFill>
      </fill>
    </dxf>
    <dxf>
      <fill>
        <patternFill>
          <bgColor rgb="FFFFE07D"/>
        </patternFill>
      </fill>
    </dxf>
    <dxf>
      <fill>
        <patternFill>
          <bgColor rgb="FFB0DD7F"/>
        </patternFill>
      </fill>
    </dxf>
    <dxf>
      <fill>
        <patternFill>
          <bgColor rgb="FFFFE8E8"/>
        </patternFill>
      </fill>
    </dxf>
    <dxf>
      <fill>
        <patternFill>
          <bgColor rgb="FFFFE8E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0"/>
  <sheetViews>
    <sheetView tabSelected="1" workbookViewId="0">
      <selection activeCell="B14" sqref="B14"/>
    </sheetView>
  </sheetViews>
  <sheetFormatPr defaultColWidth="11" defaultRowHeight="14.5" x14ac:dyDescent="0.35"/>
  <cols>
    <col min="1" max="1" width="8.54296875" style="74" customWidth="1"/>
    <col min="2" max="2" width="59.1796875" customWidth="1"/>
    <col min="3" max="3" width="5.453125" customWidth="1"/>
    <col min="4" max="4" width="14" style="75" bestFit="1" customWidth="1"/>
    <col min="5" max="5" width="4.54296875" style="76" customWidth="1"/>
    <col min="6" max="6" width="7.7265625" style="77" customWidth="1"/>
    <col min="7" max="7" width="6.26953125" style="78" customWidth="1"/>
    <col min="8" max="8" width="11.453125" style="79" customWidth="1"/>
    <col min="9" max="9" width="11.1796875" style="79" customWidth="1"/>
    <col min="10" max="10" width="20.26953125" style="82" customWidth="1"/>
    <col min="11" max="11" width="26.1796875" style="82" customWidth="1"/>
    <col min="12" max="12" width="3.7265625" customWidth="1"/>
    <col min="13" max="13" width="21.6328125" customWidth="1"/>
    <col min="15" max="15" width="6.1796875" style="75" hidden="1" customWidth="1"/>
  </cols>
  <sheetData>
    <row r="1" spans="1:15" s="6" customFormat="1" ht="52.5" thickBot="1" x14ac:dyDescent="0.3">
      <c r="A1" s="1" t="s">
        <v>0</v>
      </c>
      <c r="B1" s="2" t="s">
        <v>1</v>
      </c>
      <c r="C1" s="3"/>
      <c r="D1" s="4" t="s">
        <v>2</v>
      </c>
      <c r="E1" s="4" t="s">
        <v>3</v>
      </c>
      <c r="F1" s="4" t="s">
        <v>4</v>
      </c>
      <c r="G1" s="5" t="s">
        <v>5</v>
      </c>
      <c r="H1" s="4" t="s">
        <v>6</v>
      </c>
      <c r="I1" s="4" t="s">
        <v>7</v>
      </c>
      <c r="J1" s="100" t="s">
        <v>735</v>
      </c>
      <c r="K1" s="100"/>
      <c r="L1" s="100"/>
      <c r="M1" s="100"/>
      <c r="O1" s="4" t="s">
        <v>2</v>
      </c>
    </row>
    <row r="2" spans="1:15" s="6" customFormat="1" ht="13.5" thickBot="1" x14ac:dyDescent="0.35">
      <c r="A2" s="7"/>
      <c r="B2" s="8" t="s">
        <v>8</v>
      </c>
      <c r="C2" s="9"/>
      <c r="D2" s="10"/>
      <c r="E2" s="10"/>
      <c r="F2" s="11"/>
      <c r="G2" s="12">
        <f>SUM(G3:G310)</f>
        <v>0</v>
      </c>
      <c r="H2" s="13">
        <f>SUM(H3:H310)</f>
        <v>0</v>
      </c>
      <c r="I2" s="14">
        <f>SUM(I3:I327)</f>
        <v>0</v>
      </c>
      <c r="J2" s="15" t="s">
        <v>9</v>
      </c>
      <c r="K2" s="16"/>
      <c r="L2" s="17" t="s">
        <v>10</v>
      </c>
      <c r="M2" s="18"/>
      <c r="O2" s="19"/>
    </row>
    <row r="3" spans="1:15" s="29" customFormat="1" ht="13" x14ac:dyDescent="0.3">
      <c r="A3" s="20" t="s">
        <v>11</v>
      </c>
      <c r="B3" s="20" t="s">
        <v>12</v>
      </c>
      <c r="C3" s="21" t="s">
        <v>13</v>
      </c>
      <c r="D3" s="22">
        <v>20.717592592592592</v>
      </c>
      <c r="E3" s="23">
        <v>0.2</v>
      </c>
      <c r="F3" s="24">
        <f t="shared" ref="F3:F55" si="0">D3*(1+20/100)</f>
        <v>24.861111111111111</v>
      </c>
      <c r="G3" s="25"/>
      <c r="H3" s="26">
        <f t="shared" ref="H3:H55" si="1">D3*G3</f>
        <v>0</v>
      </c>
      <c r="I3" s="27">
        <f t="shared" ref="I3:I55" si="2">F3*G3</f>
        <v>0</v>
      </c>
      <c r="J3" s="28" t="s">
        <v>14</v>
      </c>
      <c r="K3" s="101"/>
      <c r="L3" s="102"/>
      <c r="M3" s="103"/>
      <c r="O3" s="30">
        <v>770</v>
      </c>
    </row>
    <row r="4" spans="1:15" s="29" customFormat="1" ht="13" x14ac:dyDescent="0.3">
      <c r="A4" s="20" t="s">
        <v>15</v>
      </c>
      <c r="B4" s="20" t="s">
        <v>16</v>
      </c>
      <c r="C4" s="21" t="s">
        <v>13</v>
      </c>
      <c r="D4" s="22">
        <v>27.199074074074073</v>
      </c>
      <c r="E4" s="23">
        <v>0.2</v>
      </c>
      <c r="F4" s="24">
        <f t="shared" si="0"/>
        <v>32.638888888888886</v>
      </c>
      <c r="G4" s="25"/>
      <c r="H4" s="26">
        <f t="shared" si="1"/>
        <v>0</v>
      </c>
      <c r="I4" s="27">
        <f t="shared" si="2"/>
        <v>0</v>
      </c>
      <c r="J4" s="28" t="s">
        <v>17</v>
      </c>
      <c r="K4" s="104"/>
      <c r="L4" s="105"/>
      <c r="M4" s="106"/>
      <c r="O4" s="30">
        <v>428</v>
      </c>
    </row>
    <row r="5" spans="1:15" s="29" customFormat="1" ht="13" x14ac:dyDescent="0.3">
      <c r="A5" s="20" t="s">
        <v>18</v>
      </c>
      <c r="B5" s="20" t="s">
        <v>19</v>
      </c>
      <c r="C5" s="21" t="s">
        <v>13</v>
      </c>
      <c r="D5" s="22">
        <v>34.375</v>
      </c>
      <c r="E5" s="23">
        <v>0.2</v>
      </c>
      <c r="F5" s="24">
        <f t="shared" si="0"/>
        <v>41.25</v>
      </c>
      <c r="G5" s="25"/>
      <c r="H5" s="26">
        <f t="shared" si="1"/>
        <v>0</v>
      </c>
      <c r="I5" s="27">
        <f t="shared" si="2"/>
        <v>0</v>
      </c>
      <c r="J5" s="28" t="s">
        <v>20</v>
      </c>
      <c r="K5" s="104"/>
      <c r="L5" s="105"/>
      <c r="M5" s="106"/>
      <c r="O5" s="30">
        <v>298</v>
      </c>
    </row>
    <row r="6" spans="1:15" s="29" customFormat="1" ht="14.25" customHeight="1" x14ac:dyDescent="0.3">
      <c r="A6" s="20" t="s">
        <v>21</v>
      </c>
      <c r="B6" s="20" t="s">
        <v>22</v>
      </c>
      <c r="C6" s="21" t="s">
        <v>13</v>
      </c>
      <c r="D6" s="22">
        <v>20.486111111111111</v>
      </c>
      <c r="E6" s="23">
        <v>0.2</v>
      </c>
      <c r="F6" s="24">
        <f t="shared" si="0"/>
        <v>24.583333333333332</v>
      </c>
      <c r="G6" s="25"/>
      <c r="H6" s="26">
        <f t="shared" si="1"/>
        <v>0</v>
      </c>
      <c r="I6" s="27">
        <f t="shared" si="2"/>
        <v>0</v>
      </c>
      <c r="J6" s="28" t="s">
        <v>23</v>
      </c>
      <c r="K6" s="104"/>
      <c r="L6" s="105"/>
      <c r="M6" s="106"/>
      <c r="O6" s="30">
        <v>430</v>
      </c>
    </row>
    <row r="7" spans="1:15" s="29" customFormat="1" ht="13.5" thickBot="1" x14ac:dyDescent="0.35">
      <c r="A7" s="20" t="s">
        <v>24</v>
      </c>
      <c r="B7" s="20" t="s">
        <v>25</v>
      </c>
      <c r="C7" s="21" t="s">
        <v>13</v>
      </c>
      <c r="D7" s="22">
        <v>12.615740740740742</v>
      </c>
      <c r="E7" s="23">
        <v>0.2</v>
      </c>
      <c r="F7" s="24">
        <f t="shared" si="0"/>
        <v>15.138888888888889</v>
      </c>
      <c r="G7" s="25"/>
      <c r="H7" s="26">
        <f t="shared" si="1"/>
        <v>0</v>
      </c>
      <c r="I7" s="27">
        <f t="shared" si="2"/>
        <v>0</v>
      </c>
      <c r="J7" s="31" t="s">
        <v>26</v>
      </c>
      <c r="K7" s="107"/>
      <c r="L7" s="107"/>
      <c r="M7" s="108"/>
      <c r="O7" s="30">
        <v>298</v>
      </c>
    </row>
    <row r="8" spans="1:15" s="29" customFormat="1" ht="12.75" customHeight="1" x14ac:dyDescent="0.25">
      <c r="A8" s="20" t="s">
        <v>27</v>
      </c>
      <c r="B8" s="20" t="s">
        <v>28</v>
      </c>
      <c r="C8" s="21" t="s">
        <v>13</v>
      </c>
      <c r="D8" s="22">
        <v>15.798611111111112</v>
      </c>
      <c r="E8" s="23">
        <v>0.2</v>
      </c>
      <c r="F8" s="24">
        <f t="shared" si="0"/>
        <v>18.958333333333336</v>
      </c>
      <c r="G8" s="25"/>
      <c r="H8" s="26">
        <f t="shared" si="1"/>
        <v>0</v>
      </c>
      <c r="I8" s="27">
        <f t="shared" si="2"/>
        <v>0</v>
      </c>
      <c r="J8" s="91" t="s">
        <v>578</v>
      </c>
      <c r="K8" s="92"/>
      <c r="L8" s="92"/>
      <c r="M8" s="93"/>
      <c r="O8" s="30">
        <v>610</v>
      </c>
    </row>
    <row r="9" spans="1:15" s="29" customFormat="1" ht="13" customHeight="1" x14ac:dyDescent="0.25">
      <c r="A9" s="20" t="s">
        <v>29</v>
      </c>
      <c r="B9" s="20" t="s">
        <v>30</v>
      </c>
      <c r="C9" s="21" t="s">
        <v>13</v>
      </c>
      <c r="D9" s="22">
        <v>20.775462962962965</v>
      </c>
      <c r="E9" s="23">
        <v>0.2</v>
      </c>
      <c r="F9" s="24">
        <f>D9*(1+20/100)</f>
        <v>24.930555555555557</v>
      </c>
      <c r="G9" s="25"/>
      <c r="H9" s="26">
        <f t="shared" si="1"/>
        <v>0</v>
      </c>
      <c r="I9" s="27">
        <f t="shared" si="2"/>
        <v>0</v>
      </c>
      <c r="J9" s="94"/>
      <c r="K9" s="95"/>
      <c r="L9" s="95"/>
      <c r="M9" s="96"/>
      <c r="O9" s="30">
        <v>239</v>
      </c>
    </row>
    <row r="10" spans="1:15" s="29" customFormat="1" ht="12.5" x14ac:dyDescent="0.25">
      <c r="A10" s="20" t="s">
        <v>31</v>
      </c>
      <c r="B10" s="20" t="s">
        <v>32</v>
      </c>
      <c r="C10" s="21" t="s">
        <v>13</v>
      </c>
      <c r="D10" s="22">
        <v>19.618055555555557</v>
      </c>
      <c r="E10" s="23">
        <v>0.2</v>
      </c>
      <c r="F10" s="24">
        <f t="shared" si="0"/>
        <v>23.541666666666668</v>
      </c>
      <c r="G10" s="25"/>
      <c r="H10" s="26">
        <f t="shared" si="1"/>
        <v>0</v>
      </c>
      <c r="I10" s="27">
        <f t="shared" si="2"/>
        <v>0</v>
      </c>
      <c r="J10" s="94"/>
      <c r="K10" s="95"/>
      <c r="L10" s="95"/>
      <c r="M10" s="96"/>
      <c r="O10" s="30">
        <v>320</v>
      </c>
    </row>
    <row r="11" spans="1:15" s="29" customFormat="1" ht="12.5" x14ac:dyDescent="0.25">
      <c r="A11" s="20" t="s">
        <v>33</v>
      </c>
      <c r="B11" s="20" t="s">
        <v>34</v>
      </c>
      <c r="C11" s="21" t="s">
        <v>13</v>
      </c>
      <c r="D11" s="22">
        <v>30.439814814814817</v>
      </c>
      <c r="E11" s="23">
        <v>0.2</v>
      </c>
      <c r="F11" s="24">
        <f t="shared" si="0"/>
        <v>36.527777777777779</v>
      </c>
      <c r="G11" s="25"/>
      <c r="H11" s="26">
        <f t="shared" si="1"/>
        <v>0</v>
      </c>
      <c r="I11" s="27">
        <f t="shared" si="2"/>
        <v>0</v>
      </c>
      <c r="J11" s="94"/>
      <c r="K11" s="95"/>
      <c r="L11" s="95"/>
      <c r="M11" s="96"/>
      <c r="O11" s="30">
        <v>339</v>
      </c>
    </row>
    <row r="12" spans="1:15" s="29" customFormat="1" ht="12.5" x14ac:dyDescent="0.25">
      <c r="A12" s="20" t="s">
        <v>35</v>
      </c>
      <c r="B12" s="20" t="s">
        <v>36</v>
      </c>
      <c r="C12" s="21" t="s">
        <v>13</v>
      </c>
      <c r="D12" s="22">
        <v>18.981481481481481</v>
      </c>
      <c r="E12" s="23">
        <v>0.2</v>
      </c>
      <c r="F12" s="24">
        <f t="shared" si="0"/>
        <v>22.777777777777775</v>
      </c>
      <c r="G12" s="25"/>
      <c r="H12" s="26">
        <f t="shared" si="1"/>
        <v>0</v>
      </c>
      <c r="I12" s="27">
        <f t="shared" si="2"/>
        <v>0</v>
      </c>
      <c r="J12" s="94"/>
      <c r="K12" s="95"/>
      <c r="L12" s="95"/>
      <c r="M12" s="96"/>
      <c r="O12" s="30">
        <v>429</v>
      </c>
    </row>
    <row r="13" spans="1:15" s="29" customFormat="1" ht="12.5" x14ac:dyDescent="0.25">
      <c r="A13" s="20" t="s">
        <v>37</v>
      </c>
      <c r="B13" s="20" t="s">
        <v>38</v>
      </c>
      <c r="C13" s="21" t="s">
        <v>13</v>
      </c>
      <c r="D13" s="22">
        <v>33.506944444444443</v>
      </c>
      <c r="E13" s="23">
        <v>0.2</v>
      </c>
      <c r="F13" s="24">
        <f t="shared" si="0"/>
        <v>40.208333333333329</v>
      </c>
      <c r="G13" s="25"/>
      <c r="H13" s="26">
        <f t="shared" si="1"/>
        <v>0</v>
      </c>
      <c r="I13" s="27">
        <f t="shared" si="2"/>
        <v>0</v>
      </c>
      <c r="J13" s="94"/>
      <c r="K13" s="95"/>
      <c r="L13" s="95"/>
      <c r="M13" s="96"/>
      <c r="O13" s="30">
        <v>498</v>
      </c>
    </row>
    <row r="14" spans="1:15" s="29" customFormat="1" ht="13.5" customHeight="1" x14ac:dyDescent="0.25">
      <c r="A14" s="20" t="s">
        <v>39</v>
      </c>
      <c r="B14" s="20" t="s">
        <v>40</v>
      </c>
      <c r="C14" s="21" t="s">
        <v>13</v>
      </c>
      <c r="D14" s="22">
        <v>27.719907407407408</v>
      </c>
      <c r="E14" s="23">
        <v>0.2</v>
      </c>
      <c r="F14" s="24">
        <f t="shared" si="0"/>
        <v>33.263888888888886</v>
      </c>
      <c r="G14" s="25"/>
      <c r="H14" s="26">
        <f t="shared" si="1"/>
        <v>0</v>
      </c>
      <c r="I14" s="27">
        <f t="shared" si="2"/>
        <v>0</v>
      </c>
      <c r="J14" s="94"/>
      <c r="K14" s="95"/>
      <c r="L14" s="95"/>
      <c r="M14" s="96"/>
      <c r="O14" s="30">
        <v>328</v>
      </c>
    </row>
    <row r="15" spans="1:15" s="29" customFormat="1" ht="13.5" customHeight="1" thickBot="1" x14ac:dyDescent="0.3">
      <c r="A15" s="20" t="s">
        <v>41</v>
      </c>
      <c r="B15" s="20" t="s">
        <v>42</v>
      </c>
      <c r="C15" s="21" t="s">
        <v>13</v>
      </c>
      <c r="D15" s="22">
        <v>15.625</v>
      </c>
      <c r="E15" s="23">
        <v>0.2</v>
      </c>
      <c r="F15" s="24">
        <f t="shared" si="0"/>
        <v>18.75</v>
      </c>
      <c r="G15" s="25"/>
      <c r="H15" s="26">
        <f t="shared" si="1"/>
        <v>0</v>
      </c>
      <c r="I15" s="27">
        <f t="shared" si="2"/>
        <v>0</v>
      </c>
      <c r="J15" s="97"/>
      <c r="K15" s="98"/>
      <c r="L15" s="98"/>
      <c r="M15" s="99"/>
      <c r="O15" s="30">
        <v>668</v>
      </c>
    </row>
    <row r="16" spans="1:15" s="29" customFormat="1" ht="13" x14ac:dyDescent="0.3">
      <c r="A16" s="20" t="s">
        <v>43</v>
      </c>
      <c r="B16" s="20" t="s">
        <v>44</v>
      </c>
      <c r="C16" s="21" t="s">
        <v>13</v>
      </c>
      <c r="D16" s="22">
        <v>28.587962962962962</v>
      </c>
      <c r="E16" s="23">
        <v>0.2</v>
      </c>
      <c r="F16" s="24">
        <f t="shared" si="0"/>
        <v>34.30555555555555</v>
      </c>
      <c r="G16" s="25"/>
      <c r="H16" s="26">
        <f t="shared" si="1"/>
        <v>0</v>
      </c>
      <c r="I16" s="27">
        <f t="shared" si="2"/>
        <v>0</v>
      </c>
      <c r="J16" s="32"/>
      <c r="K16" s="33"/>
      <c r="L16" s="33"/>
      <c r="M16" s="33"/>
      <c r="O16" s="30">
        <v>379</v>
      </c>
    </row>
    <row r="17" spans="1:15" s="29" customFormat="1" ht="12.5" x14ac:dyDescent="0.25">
      <c r="A17" s="20" t="s">
        <v>45</v>
      </c>
      <c r="B17" s="20" t="s">
        <v>46</v>
      </c>
      <c r="C17" s="21" t="s">
        <v>13</v>
      </c>
      <c r="D17" s="90">
        <v>33.506944444444443</v>
      </c>
      <c r="E17" s="23">
        <v>0.2</v>
      </c>
      <c r="F17" s="24">
        <f t="shared" si="0"/>
        <v>40.208333333333329</v>
      </c>
      <c r="G17" s="25"/>
      <c r="H17" s="26">
        <f t="shared" si="1"/>
        <v>0</v>
      </c>
      <c r="I17" s="27">
        <f t="shared" si="2"/>
        <v>0</v>
      </c>
      <c r="J17" s="34"/>
      <c r="K17" s="35"/>
      <c r="O17" s="30">
        <v>239</v>
      </c>
    </row>
    <row r="18" spans="1:15" s="29" customFormat="1" ht="12.5" x14ac:dyDescent="0.25">
      <c r="A18" s="20" t="s">
        <v>47</v>
      </c>
      <c r="B18" s="20" t="s">
        <v>48</v>
      </c>
      <c r="C18" s="21" t="s">
        <v>13</v>
      </c>
      <c r="D18" s="90">
        <v>23.032407407407408</v>
      </c>
      <c r="E18" s="23">
        <v>0.2</v>
      </c>
      <c r="F18" s="24">
        <f t="shared" si="0"/>
        <v>27.638888888888889</v>
      </c>
      <c r="G18" s="25"/>
      <c r="H18" s="26">
        <f t="shared" si="1"/>
        <v>0</v>
      </c>
      <c r="I18" s="27">
        <f t="shared" si="2"/>
        <v>0</v>
      </c>
      <c r="J18" s="43"/>
      <c r="K18" s="44"/>
      <c r="L18" s="44"/>
      <c r="M18" s="44"/>
      <c r="O18" s="30">
        <v>398</v>
      </c>
    </row>
    <row r="19" spans="1:15" s="29" customFormat="1" ht="13" x14ac:dyDescent="0.3">
      <c r="A19" s="20" t="s">
        <v>49</v>
      </c>
      <c r="B19" s="20" t="s">
        <v>50</v>
      </c>
      <c r="C19" s="21" t="s">
        <v>13</v>
      </c>
      <c r="D19" s="90">
        <v>19.444444444444446</v>
      </c>
      <c r="E19" s="23">
        <v>0.2</v>
      </c>
      <c r="F19" s="24">
        <f t="shared" si="0"/>
        <v>23.333333333333336</v>
      </c>
      <c r="G19" s="25"/>
      <c r="H19" s="26">
        <f t="shared" si="1"/>
        <v>0</v>
      </c>
      <c r="I19" s="27">
        <f t="shared" si="2"/>
        <v>0</v>
      </c>
      <c r="J19" s="32"/>
      <c r="K19" s="33"/>
      <c r="L19" s="33"/>
      <c r="M19" s="33"/>
      <c r="O19" s="30">
        <v>528</v>
      </c>
    </row>
    <row r="20" spans="1:15" s="29" customFormat="1" ht="12.5" x14ac:dyDescent="0.25">
      <c r="A20" s="20" t="s">
        <v>51</v>
      </c>
      <c r="B20" s="20" t="s">
        <v>52</v>
      </c>
      <c r="C20" s="21" t="s">
        <v>13</v>
      </c>
      <c r="D20" s="90">
        <v>32.002314814814817</v>
      </c>
      <c r="E20" s="23">
        <v>0.2</v>
      </c>
      <c r="F20" s="24">
        <f t="shared" si="0"/>
        <v>38.402777777777779</v>
      </c>
      <c r="G20" s="25"/>
      <c r="H20" s="26">
        <f t="shared" si="1"/>
        <v>0</v>
      </c>
      <c r="I20" s="27">
        <f t="shared" si="2"/>
        <v>0</v>
      </c>
      <c r="J20" s="43"/>
      <c r="K20" s="52"/>
      <c r="O20" s="30">
        <v>320</v>
      </c>
    </row>
    <row r="21" spans="1:15" s="29" customFormat="1" ht="13" x14ac:dyDescent="0.3">
      <c r="A21" s="20" t="s">
        <v>53</v>
      </c>
      <c r="B21" s="20" t="s">
        <v>54</v>
      </c>
      <c r="C21" s="21" t="s">
        <v>13</v>
      </c>
      <c r="D21" s="22">
        <v>29.745370370370374</v>
      </c>
      <c r="E21" s="23">
        <v>0.2</v>
      </c>
      <c r="F21" s="24">
        <f t="shared" si="0"/>
        <v>35.69444444444445</v>
      </c>
      <c r="G21" s="25"/>
      <c r="H21" s="26">
        <f t="shared" si="1"/>
        <v>0</v>
      </c>
      <c r="I21" s="27">
        <f t="shared" si="2"/>
        <v>0</v>
      </c>
      <c r="J21" s="43"/>
      <c r="K21" s="53"/>
      <c r="L21" s="53"/>
      <c r="M21" s="54"/>
      <c r="O21" s="30">
        <v>239</v>
      </c>
    </row>
    <row r="22" spans="1:15" s="29" customFormat="1" ht="12.5" x14ac:dyDescent="0.25">
      <c r="A22" s="20" t="s">
        <v>55</v>
      </c>
      <c r="B22" s="20" t="s">
        <v>56</v>
      </c>
      <c r="C22" s="21" t="s">
        <v>13</v>
      </c>
      <c r="D22" s="22">
        <v>11.921296296296298</v>
      </c>
      <c r="E22" s="23">
        <v>0.2</v>
      </c>
      <c r="F22" s="24">
        <f t="shared" si="0"/>
        <v>14.305555555555557</v>
      </c>
      <c r="G22" s="25"/>
      <c r="H22" s="26">
        <f t="shared" si="1"/>
        <v>0</v>
      </c>
      <c r="I22" s="27">
        <f t="shared" si="2"/>
        <v>0</v>
      </c>
      <c r="J22" s="55"/>
      <c r="K22" s="35"/>
      <c r="O22" s="30">
        <v>519</v>
      </c>
    </row>
    <row r="23" spans="1:15" s="29" customFormat="1" ht="12.5" x14ac:dyDescent="0.25">
      <c r="A23" s="20" t="s">
        <v>57</v>
      </c>
      <c r="B23" s="20" t="s">
        <v>689</v>
      </c>
      <c r="C23" s="21" t="s">
        <v>13</v>
      </c>
      <c r="D23" s="22">
        <v>20.949074074074076</v>
      </c>
      <c r="E23" s="23">
        <v>0.2</v>
      </c>
      <c r="F23" s="24">
        <f t="shared" si="0"/>
        <v>25.138888888888889</v>
      </c>
      <c r="G23" s="25"/>
      <c r="H23" s="26">
        <f t="shared" si="1"/>
        <v>0</v>
      </c>
      <c r="I23" s="27">
        <f t="shared" si="2"/>
        <v>0</v>
      </c>
      <c r="J23" s="34"/>
      <c r="K23" s="35"/>
      <c r="O23" s="30">
        <v>319</v>
      </c>
    </row>
    <row r="24" spans="1:15" s="29" customFormat="1" ht="12.5" x14ac:dyDescent="0.25">
      <c r="A24" s="20" t="s">
        <v>58</v>
      </c>
      <c r="B24" s="20" t="s">
        <v>59</v>
      </c>
      <c r="C24" s="21" t="s">
        <v>13</v>
      </c>
      <c r="D24" s="22">
        <v>21.93287037037037</v>
      </c>
      <c r="E24" s="23">
        <v>0.2</v>
      </c>
      <c r="F24" s="24">
        <f t="shared" si="0"/>
        <v>26.319444444444443</v>
      </c>
      <c r="G24" s="25"/>
      <c r="H24" s="26">
        <f t="shared" si="1"/>
        <v>0</v>
      </c>
      <c r="I24" s="27">
        <f t="shared" si="2"/>
        <v>0</v>
      </c>
      <c r="J24" s="34"/>
      <c r="K24" s="35"/>
      <c r="O24" s="30">
        <v>189</v>
      </c>
    </row>
    <row r="25" spans="1:15" s="29" customFormat="1" ht="12.5" x14ac:dyDescent="0.25">
      <c r="A25" s="20" t="s">
        <v>60</v>
      </c>
      <c r="B25" s="20" t="s">
        <v>61</v>
      </c>
      <c r="C25" s="21" t="s">
        <v>13</v>
      </c>
      <c r="D25" s="22">
        <v>40.451388888888893</v>
      </c>
      <c r="E25" s="23">
        <v>0.2</v>
      </c>
      <c r="F25" s="24">
        <f t="shared" si="0"/>
        <v>48.541666666666671</v>
      </c>
      <c r="G25" s="25"/>
      <c r="H25" s="26">
        <f t="shared" si="1"/>
        <v>0</v>
      </c>
      <c r="I25" s="27">
        <f t="shared" si="2"/>
        <v>0</v>
      </c>
      <c r="J25" s="34"/>
      <c r="K25" s="35"/>
      <c r="O25" s="30">
        <v>329</v>
      </c>
    </row>
    <row r="26" spans="1:15" s="29" customFormat="1" ht="12.5" x14ac:dyDescent="0.25">
      <c r="A26" s="20" t="s">
        <v>62</v>
      </c>
      <c r="B26" s="20" t="s">
        <v>63</v>
      </c>
      <c r="C26" s="21" t="s">
        <v>13</v>
      </c>
      <c r="D26" s="22">
        <v>16.087962962962965</v>
      </c>
      <c r="E26" s="23">
        <v>0.2</v>
      </c>
      <c r="F26" s="24">
        <f t="shared" si="0"/>
        <v>19.305555555555557</v>
      </c>
      <c r="G26" s="25"/>
      <c r="H26" s="26">
        <f t="shared" si="1"/>
        <v>0</v>
      </c>
      <c r="I26" s="27">
        <f t="shared" si="2"/>
        <v>0</v>
      </c>
      <c r="J26" s="34"/>
      <c r="K26" s="35"/>
      <c r="O26" s="30">
        <v>379</v>
      </c>
    </row>
    <row r="27" spans="1:15" s="29" customFormat="1" ht="12.5" x14ac:dyDescent="0.25">
      <c r="A27" s="20" t="s">
        <v>64</v>
      </c>
      <c r="B27" s="20" t="s">
        <v>65</v>
      </c>
      <c r="C27" s="21" t="s">
        <v>13</v>
      </c>
      <c r="D27" s="22">
        <v>23.148148148148152</v>
      </c>
      <c r="E27" s="23">
        <v>0.2</v>
      </c>
      <c r="F27" s="24">
        <f t="shared" si="0"/>
        <v>27.777777777777782</v>
      </c>
      <c r="G27" s="25"/>
      <c r="H27" s="26">
        <f t="shared" si="1"/>
        <v>0</v>
      </c>
      <c r="I27" s="27">
        <f t="shared" si="2"/>
        <v>0</v>
      </c>
      <c r="J27" s="34"/>
      <c r="K27" s="35"/>
      <c r="O27" s="30">
        <v>620</v>
      </c>
    </row>
    <row r="28" spans="1:15" s="29" customFormat="1" ht="12.5" x14ac:dyDescent="0.25">
      <c r="A28" s="20" t="s">
        <v>66</v>
      </c>
      <c r="B28" s="20" t="s">
        <v>67</v>
      </c>
      <c r="C28" s="21" t="s">
        <v>13</v>
      </c>
      <c r="D28" s="22">
        <v>21.412037037037038</v>
      </c>
      <c r="E28" s="23">
        <v>0.2</v>
      </c>
      <c r="F28" s="24">
        <f t="shared" si="0"/>
        <v>25.694444444444446</v>
      </c>
      <c r="G28" s="25"/>
      <c r="H28" s="26">
        <f t="shared" si="1"/>
        <v>0</v>
      </c>
      <c r="I28" s="27">
        <f t="shared" si="2"/>
        <v>0</v>
      </c>
      <c r="J28" s="34"/>
      <c r="K28" s="35"/>
      <c r="O28" s="30">
        <v>398</v>
      </c>
    </row>
    <row r="29" spans="1:15" s="29" customFormat="1" ht="12.5" x14ac:dyDescent="0.25">
      <c r="A29" s="20" t="s">
        <v>68</v>
      </c>
      <c r="B29" s="20" t="s">
        <v>69</v>
      </c>
      <c r="C29" s="21" t="s">
        <v>13</v>
      </c>
      <c r="D29" s="22">
        <v>20.3125</v>
      </c>
      <c r="E29" s="23">
        <v>0.2</v>
      </c>
      <c r="F29" s="24">
        <f t="shared" si="0"/>
        <v>24.375</v>
      </c>
      <c r="G29" s="25"/>
      <c r="H29" s="26">
        <f t="shared" si="1"/>
        <v>0</v>
      </c>
      <c r="I29" s="27">
        <f t="shared" si="2"/>
        <v>0</v>
      </c>
      <c r="J29" s="34"/>
      <c r="K29" s="35"/>
      <c r="O29" s="30">
        <v>368</v>
      </c>
    </row>
    <row r="30" spans="1:15" s="29" customFormat="1" ht="12.5" x14ac:dyDescent="0.25">
      <c r="A30" s="20" t="s">
        <v>70</v>
      </c>
      <c r="B30" s="20" t="s">
        <v>71</v>
      </c>
      <c r="C30" s="21" t="s">
        <v>13</v>
      </c>
      <c r="D30" s="22">
        <v>23.726851851851851</v>
      </c>
      <c r="E30" s="23">
        <v>0.2</v>
      </c>
      <c r="F30" s="24">
        <f t="shared" si="0"/>
        <v>28.472222222222221</v>
      </c>
      <c r="G30" s="25"/>
      <c r="H30" s="26">
        <f t="shared" si="1"/>
        <v>0</v>
      </c>
      <c r="I30" s="27">
        <f t="shared" si="2"/>
        <v>0</v>
      </c>
      <c r="J30" s="34"/>
      <c r="K30" s="35"/>
      <c r="O30" s="30">
        <v>368</v>
      </c>
    </row>
    <row r="31" spans="1:15" s="29" customFormat="1" ht="12.5" x14ac:dyDescent="0.25">
      <c r="A31" s="20" t="s">
        <v>72</v>
      </c>
      <c r="B31" s="20" t="s">
        <v>73</v>
      </c>
      <c r="C31" s="21" t="s">
        <v>13</v>
      </c>
      <c r="D31" s="22">
        <v>13.252314814814815</v>
      </c>
      <c r="E31" s="23">
        <v>0.2</v>
      </c>
      <c r="F31" s="24">
        <f t="shared" si="0"/>
        <v>15.902777777777777</v>
      </c>
      <c r="G31" s="25"/>
      <c r="H31" s="26">
        <f t="shared" si="1"/>
        <v>0</v>
      </c>
      <c r="I31" s="27">
        <f t="shared" si="2"/>
        <v>0</v>
      </c>
      <c r="J31" s="34"/>
      <c r="K31" s="35"/>
      <c r="O31" s="30">
        <v>318</v>
      </c>
    </row>
    <row r="32" spans="1:15" s="29" customFormat="1" ht="12.5" x14ac:dyDescent="0.25">
      <c r="A32" s="20" t="s">
        <v>74</v>
      </c>
      <c r="B32" s="20" t="s">
        <v>75</v>
      </c>
      <c r="C32" s="21" t="s">
        <v>13</v>
      </c>
      <c r="D32" s="22">
        <v>18.460648148148149</v>
      </c>
      <c r="E32" s="23">
        <v>0.2</v>
      </c>
      <c r="F32" s="24">
        <f t="shared" si="0"/>
        <v>22.152777777777779</v>
      </c>
      <c r="G32" s="25"/>
      <c r="H32" s="26">
        <f t="shared" si="1"/>
        <v>0</v>
      </c>
      <c r="I32" s="27">
        <f t="shared" si="2"/>
        <v>0</v>
      </c>
      <c r="J32" s="34"/>
      <c r="K32" s="35"/>
      <c r="O32" s="30">
        <v>410</v>
      </c>
    </row>
    <row r="33" spans="1:15" s="29" customFormat="1" ht="12.5" x14ac:dyDescent="0.25">
      <c r="A33" s="20" t="s">
        <v>76</v>
      </c>
      <c r="B33" s="20" t="s">
        <v>77</v>
      </c>
      <c r="C33" s="21" t="s">
        <v>13</v>
      </c>
      <c r="D33" s="22">
        <v>11.458333333333334</v>
      </c>
      <c r="E33" s="23">
        <v>0.2</v>
      </c>
      <c r="F33" s="24">
        <f t="shared" si="0"/>
        <v>13.75</v>
      </c>
      <c r="G33" s="25"/>
      <c r="H33" s="26">
        <f t="shared" si="1"/>
        <v>0</v>
      </c>
      <c r="I33" s="27">
        <f t="shared" si="2"/>
        <v>0</v>
      </c>
      <c r="J33" s="34"/>
      <c r="K33" s="35"/>
      <c r="O33" s="30">
        <v>210</v>
      </c>
    </row>
    <row r="34" spans="1:15" s="29" customFormat="1" ht="13" thickBot="1" x14ac:dyDescent="0.3">
      <c r="A34" s="36" t="s">
        <v>78</v>
      </c>
      <c r="B34" s="36" t="s">
        <v>79</v>
      </c>
      <c r="C34" s="37" t="s">
        <v>13</v>
      </c>
      <c r="D34" s="83">
        <v>14.409722222222223</v>
      </c>
      <c r="E34" s="38">
        <v>0.2</v>
      </c>
      <c r="F34" s="39">
        <f t="shared" si="0"/>
        <v>17.291666666666668</v>
      </c>
      <c r="G34" s="40"/>
      <c r="H34" s="41">
        <f t="shared" si="1"/>
        <v>0</v>
      </c>
      <c r="I34" s="42">
        <f t="shared" si="2"/>
        <v>0</v>
      </c>
      <c r="J34" s="34"/>
      <c r="K34" s="35"/>
      <c r="O34" s="30">
        <v>198</v>
      </c>
    </row>
    <row r="35" spans="1:15" s="29" customFormat="1" ht="13" thickTop="1" x14ac:dyDescent="0.25">
      <c r="A35" s="45" t="s">
        <v>80</v>
      </c>
      <c r="B35" s="45" t="s">
        <v>81</v>
      </c>
      <c r="C35" s="46" t="s">
        <v>82</v>
      </c>
      <c r="D35" s="22">
        <v>24.594907407407408</v>
      </c>
      <c r="E35" s="47">
        <v>0.2</v>
      </c>
      <c r="F35" s="48">
        <f t="shared" si="0"/>
        <v>29.513888888888889</v>
      </c>
      <c r="G35" s="49"/>
      <c r="H35" s="50">
        <f t="shared" si="1"/>
        <v>0</v>
      </c>
      <c r="I35" s="51">
        <f t="shared" si="2"/>
        <v>0</v>
      </c>
      <c r="J35" s="34"/>
      <c r="K35" s="35"/>
      <c r="O35" s="30">
        <v>198</v>
      </c>
    </row>
    <row r="36" spans="1:15" s="29" customFormat="1" ht="13" thickBot="1" x14ac:dyDescent="0.3">
      <c r="A36" s="20" t="s">
        <v>83</v>
      </c>
      <c r="B36" s="20" t="s">
        <v>84</v>
      </c>
      <c r="C36" s="21" t="s">
        <v>82</v>
      </c>
      <c r="D36" s="90">
        <v>22.5</v>
      </c>
      <c r="E36" s="23">
        <v>0.2</v>
      </c>
      <c r="F36" s="24">
        <f t="shared" si="0"/>
        <v>27</v>
      </c>
      <c r="G36" s="25"/>
      <c r="H36" s="26">
        <f t="shared" si="1"/>
        <v>0</v>
      </c>
      <c r="I36" s="27">
        <f t="shared" si="2"/>
        <v>0</v>
      </c>
      <c r="J36" s="34"/>
      <c r="K36" s="35"/>
      <c r="O36" s="56">
        <v>239</v>
      </c>
    </row>
    <row r="37" spans="1:15" s="29" customFormat="1" ht="13" thickTop="1" x14ac:dyDescent="0.25">
      <c r="A37" s="20" t="s">
        <v>85</v>
      </c>
      <c r="B37" s="20" t="s">
        <v>86</v>
      </c>
      <c r="C37" s="21" t="s">
        <v>82</v>
      </c>
      <c r="D37" s="90">
        <v>22.5</v>
      </c>
      <c r="E37" s="23">
        <v>0.2</v>
      </c>
      <c r="F37" s="24">
        <f t="shared" si="0"/>
        <v>27</v>
      </c>
      <c r="G37" s="25"/>
      <c r="H37" s="26">
        <f t="shared" si="1"/>
        <v>0</v>
      </c>
      <c r="I37" s="27">
        <f t="shared" si="2"/>
        <v>0</v>
      </c>
      <c r="J37" s="34"/>
      <c r="K37" s="35"/>
      <c r="O37" s="57">
        <v>339</v>
      </c>
    </row>
    <row r="38" spans="1:15" s="29" customFormat="1" ht="12.5" x14ac:dyDescent="0.25">
      <c r="A38" s="20" t="s">
        <v>87</v>
      </c>
      <c r="B38" s="20" t="s">
        <v>88</v>
      </c>
      <c r="C38" s="21" t="s">
        <v>82</v>
      </c>
      <c r="D38" s="90">
        <v>22.5</v>
      </c>
      <c r="E38" s="23">
        <v>0.2</v>
      </c>
      <c r="F38" s="24">
        <f t="shared" si="0"/>
        <v>27</v>
      </c>
      <c r="G38" s="25"/>
      <c r="H38" s="26">
        <f t="shared" si="1"/>
        <v>0</v>
      </c>
      <c r="I38" s="27">
        <f t="shared" si="2"/>
        <v>0</v>
      </c>
      <c r="J38" s="34"/>
      <c r="K38" s="35"/>
      <c r="O38" s="30">
        <v>339</v>
      </c>
    </row>
    <row r="39" spans="1:15" s="29" customFormat="1" ht="12.5" x14ac:dyDescent="0.25">
      <c r="A39" s="20" t="s">
        <v>89</v>
      </c>
      <c r="B39" s="20" t="s">
        <v>90</v>
      </c>
      <c r="C39" s="21" t="s">
        <v>82</v>
      </c>
      <c r="D39" s="22">
        <v>24.594907407407408</v>
      </c>
      <c r="E39" s="23">
        <v>0.2</v>
      </c>
      <c r="F39" s="24">
        <f t="shared" si="0"/>
        <v>29.513888888888889</v>
      </c>
      <c r="G39" s="25"/>
      <c r="H39" s="26">
        <f t="shared" si="1"/>
        <v>0</v>
      </c>
      <c r="I39" s="27">
        <f t="shared" si="2"/>
        <v>0</v>
      </c>
      <c r="J39" s="34"/>
      <c r="K39" s="35"/>
      <c r="O39" s="30">
        <v>339</v>
      </c>
    </row>
    <row r="40" spans="1:15" s="29" customFormat="1" ht="12.5" x14ac:dyDescent="0.25">
      <c r="A40" s="20" t="s">
        <v>91</v>
      </c>
      <c r="B40" s="20" t="s">
        <v>92</v>
      </c>
      <c r="C40" s="21" t="s">
        <v>82</v>
      </c>
      <c r="D40" s="22">
        <v>22.5</v>
      </c>
      <c r="E40" s="23">
        <v>0.2</v>
      </c>
      <c r="F40" s="24">
        <f t="shared" si="0"/>
        <v>27</v>
      </c>
      <c r="G40" s="25"/>
      <c r="H40" s="26">
        <f t="shared" si="1"/>
        <v>0</v>
      </c>
      <c r="I40" s="27">
        <f t="shared" si="2"/>
        <v>0</v>
      </c>
      <c r="J40" s="34"/>
      <c r="K40" s="35"/>
      <c r="O40" s="30">
        <v>339</v>
      </c>
    </row>
    <row r="41" spans="1:15" s="29" customFormat="1" ht="12.5" x14ac:dyDescent="0.25">
      <c r="A41" s="20" t="s">
        <v>93</v>
      </c>
      <c r="B41" s="20" t="s">
        <v>94</v>
      </c>
      <c r="C41" s="21" t="s">
        <v>82</v>
      </c>
      <c r="D41" s="22">
        <v>22.5</v>
      </c>
      <c r="E41" s="23">
        <v>0.2</v>
      </c>
      <c r="F41" s="24">
        <f t="shared" si="0"/>
        <v>27</v>
      </c>
      <c r="G41" s="25"/>
      <c r="H41" s="26">
        <f t="shared" si="1"/>
        <v>0</v>
      </c>
      <c r="I41" s="27">
        <f t="shared" si="2"/>
        <v>0</v>
      </c>
      <c r="J41" s="34"/>
      <c r="K41" s="35"/>
      <c r="O41" s="30">
        <v>339</v>
      </c>
    </row>
    <row r="42" spans="1:15" s="29" customFormat="1" ht="12.5" x14ac:dyDescent="0.25">
      <c r="A42" s="20" t="s">
        <v>95</v>
      </c>
      <c r="B42" s="20" t="s">
        <v>96</v>
      </c>
      <c r="C42" s="21" t="s">
        <v>82</v>
      </c>
      <c r="D42" s="22">
        <v>22.5</v>
      </c>
      <c r="E42" s="23">
        <v>0.2</v>
      </c>
      <c r="F42" s="24">
        <f t="shared" si="0"/>
        <v>27</v>
      </c>
      <c r="G42" s="25"/>
      <c r="H42" s="26">
        <f t="shared" si="1"/>
        <v>0</v>
      </c>
      <c r="I42" s="27">
        <f t="shared" si="2"/>
        <v>0</v>
      </c>
      <c r="J42" s="34"/>
      <c r="K42" s="35"/>
      <c r="O42" s="30">
        <v>339</v>
      </c>
    </row>
    <row r="43" spans="1:15" s="29" customFormat="1" ht="12.5" x14ac:dyDescent="0.25">
      <c r="A43" s="20" t="s">
        <v>97</v>
      </c>
      <c r="B43" s="20" t="s">
        <v>98</v>
      </c>
      <c r="C43" s="21" t="s">
        <v>82</v>
      </c>
      <c r="D43" s="22">
        <v>24.016203703703706</v>
      </c>
      <c r="E43" s="23">
        <v>0.2</v>
      </c>
      <c r="F43" s="24">
        <f t="shared" si="0"/>
        <v>28.819444444444446</v>
      </c>
      <c r="G43" s="25"/>
      <c r="H43" s="26">
        <f t="shared" si="1"/>
        <v>0</v>
      </c>
      <c r="I43" s="27">
        <f t="shared" si="2"/>
        <v>0</v>
      </c>
      <c r="J43" s="34"/>
      <c r="K43" s="35"/>
      <c r="O43" s="30">
        <v>339</v>
      </c>
    </row>
    <row r="44" spans="1:15" s="29" customFormat="1" ht="12.5" x14ac:dyDescent="0.25">
      <c r="A44" s="20" t="s">
        <v>99</v>
      </c>
      <c r="B44" s="20" t="s">
        <v>100</v>
      </c>
      <c r="C44" s="21" t="s">
        <v>82</v>
      </c>
      <c r="D44" s="22">
        <v>22.5</v>
      </c>
      <c r="E44" s="23">
        <v>0.2</v>
      </c>
      <c r="F44" s="24">
        <f t="shared" si="0"/>
        <v>27</v>
      </c>
      <c r="G44" s="25"/>
      <c r="H44" s="26">
        <f t="shared" si="1"/>
        <v>0</v>
      </c>
      <c r="I44" s="27">
        <f t="shared" si="2"/>
        <v>0</v>
      </c>
      <c r="J44" s="34"/>
      <c r="K44" s="35"/>
      <c r="O44" s="30">
        <v>339</v>
      </c>
    </row>
    <row r="45" spans="1:15" s="29" customFormat="1" ht="12.5" x14ac:dyDescent="0.25">
      <c r="A45" s="20" t="s">
        <v>101</v>
      </c>
      <c r="B45" s="20" t="s">
        <v>102</v>
      </c>
      <c r="C45" s="21" t="s">
        <v>82</v>
      </c>
      <c r="D45" s="22">
        <v>22.5</v>
      </c>
      <c r="E45" s="23">
        <v>0.2</v>
      </c>
      <c r="F45" s="24">
        <f t="shared" si="0"/>
        <v>27</v>
      </c>
      <c r="G45" s="25"/>
      <c r="H45" s="26">
        <f t="shared" si="1"/>
        <v>0</v>
      </c>
      <c r="I45" s="27">
        <f t="shared" si="2"/>
        <v>0</v>
      </c>
      <c r="J45" s="34"/>
      <c r="K45" s="35"/>
      <c r="O45" s="30">
        <v>339</v>
      </c>
    </row>
    <row r="46" spans="1:15" s="29" customFormat="1" ht="13" thickBot="1" x14ac:dyDescent="0.3">
      <c r="A46" s="36" t="s">
        <v>103</v>
      </c>
      <c r="B46" s="36" t="s">
        <v>104</v>
      </c>
      <c r="C46" s="37" t="s">
        <v>82</v>
      </c>
      <c r="D46" s="83">
        <v>22.5</v>
      </c>
      <c r="E46" s="38">
        <v>0.2</v>
      </c>
      <c r="F46" s="39">
        <f t="shared" si="0"/>
        <v>27</v>
      </c>
      <c r="G46" s="40"/>
      <c r="H46" s="41">
        <f t="shared" si="1"/>
        <v>0</v>
      </c>
      <c r="I46" s="42">
        <f t="shared" si="2"/>
        <v>0</v>
      </c>
      <c r="J46" s="34"/>
      <c r="K46" s="35"/>
      <c r="O46" s="30">
        <v>339</v>
      </c>
    </row>
    <row r="47" spans="1:15" s="29" customFormat="1" ht="13" thickTop="1" x14ac:dyDescent="0.25">
      <c r="A47" s="45" t="s">
        <v>579</v>
      </c>
      <c r="B47" s="45" t="s">
        <v>580</v>
      </c>
      <c r="C47" s="46" t="s">
        <v>105</v>
      </c>
      <c r="D47" s="22">
        <v>2.4305555555555558</v>
      </c>
      <c r="E47" s="47">
        <v>0.2</v>
      </c>
      <c r="F47" s="48">
        <f t="shared" si="0"/>
        <v>2.916666666666667</v>
      </c>
      <c r="G47" s="49"/>
      <c r="H47" s="50">
        <f t="shared" si="1"/>
        <v>0</v>
      </c>
      <c r="I47" s="51">
        <f t="shared" si="2"/>
        <v>0</v>
      </c>
      <c r="J47" s="34"/>
      <c r="K47" s="35"/>
      <c r="O47" s="30">
        <v>339</v>
      </c>
    </row>
    <row r="48" spans="1:15" s="29" customFormat="1" ht="13" thickBot="1" x14ac:dyDescent="0.3">
      <c r="A48" s="45" t="s">
        <v>581</v>
      </c>
      <c r="B48" s="45" t="s">
        <v>582</v>
      </c>
      <c r="C48" s="46" t="s">
        <v>105</v>
      </c>
      <c r="D48" s="22">
        <v>5.1504629629629637</v>
      </c>
      <c r="E48" s="47">
        <v>0.2</v>
      </c>
      <c r="F48" s="48">
        <f>D48*(1+20/100)</f>
        <v>6.1805555555555562</v>
      </c>
      <c r="G48" s="49"/>
      <c r="H48" s="50">
        <f t="shared" si="1"/>
        <v>0</v>
      </c>
      <c r="I48" s="51">
        <f t="shared" si="2"/>
        <v>0</v>
      </c>
      <c r="J48" s="34"/>
      <c r="K48" s="35"/>
      <c r="O48" s="60">
        <v>239</v>
      </c>
    </row>
    <row r="49" spans="1:15" s="29" customFormat="1" ht="13" thickTop="1" x14ac:dyDescent="0.25">
      <c r="A49" s="20" t="s">
        <v>583</v>
      </c>
      <c r="B49" s="20" t="s">
        <v>584</v>
      </c>
      <c r="C49" s="21" t="s">
        <v>105</v>
      </c>
      <c r="D49" s="22">
        <v>2.3726851851851851</v>
      </c>
      <c r="E49" s="23">
        <v>0.2</v>
      </c>
      <c r="F49" s="24">
        <f>D49*(1+20/100)</f>
        <v>2.8472222222222219</v>
      </c>
      <c r="G49" s="25"/>
      <c r="H49" s="26">
        <f t="shared" si="1"/>
        <v>0</v>
      </c>
      <c r="I49" s="27">
        <f t="shared" si="2"/>
        <v>0</v>
      </c>
      <c r="J49" s="34"/>
      <c r="K49" s="35"/>
      <c r="O49" s="62">
        <v>253</v>
      </c>
    </row>
    <row r="50" spans="1:15" s="29" customFormat="1" ht="12.5" x14ac:dyDescent="0.25">
      <c r="A50" s="20" t="s">
        <v>585</v>
      </c>
      <c r="B50" s="20" t="s">
        <v>586</v>
      </c>
      <c r="C50" s="21" t="s">
        <v>105</v>
      </c>
      <c r="D50" s="22">
        <v>5.2662037037037033</v>
      </c>
      <c r="E50" s="23">
        <v>0.2</v>
      </c>
      <c r="F50" s="24">
        <f t="shared" si="0"/>
        <v>6.3194444444444438</v>
      </c>
      <c r="G50" s="25"/>
      <c r="H50" s="26">
        <f t="shared" si="1"/>
        <v>0</v>
      </c>
      <c r="I50" s="27">
        <f t="shared" si="2"/>
        <v>0</v>
      </c>
      <c r="J50" s="34"/>
      <c r="K50" s="35"/>
      <c r="O50" s="59">
        <v>379</v>
      </c>
    </row>
    <row r="51" spans="1:15" s="29" customFormat="1" ht="12.5" x14ac:dyDescent="0.25">
      <c r="A51" s="20" t="s">
        <v>587</v>
      </c>
      <c r="B51" s="20" t="s">
        <v>588</v>
      </c>
      <c r="C51" s="21" t="s">
        <v>105</v>
      </c>
      <c r="D51" s="22">
        <v>4.9189814814814818</v>
      </c>
      <c r="E51" s="23">
        <v>0.2</v>
      </c>
      <c r="F51" s="24">
        <f t="shared" si="0"/>
        <v>5.9027777777777777</v>
      </c>
      <c r="G51" s="25"/>
      <c r="H51" s="26">
        <f t="shared" si="1"/>
        <v>0</v>
      </c>
      <c r="I51" s="27">
        <f t="shared" si="2"/>
        <v>0</v>
      </c>
      <c r="J51" s="34"/>
      <c r="K51" s="35"/>
      <c r="O51" s="59">
        <v>318</v>
      </c>
    </row>
    <row r="52" spans="1:15" s="29" customFormat="1" ht="12.5" x14ac:dyDescent="0.25">
      <c r="A52" s="20" t="s">
        <v>589</v>
      </c>
      <c r="B52" s="20" t="s">
        <v>590</v>
      </c>
      <c r="C52" s="21" t="s">
        <v>105</v>
      </c>
      <c r="D52" s="22">
        <v>2.199074074074074</v>
      </c>
      <c r="E52" s="23">
        <v>0.2</v>
      </c>
      <c r="F52" s="24">
        <f t="shared" si="0"/>
        <v>2.6388888888888888</v>
      </c>
      <c r="G52" s="25"/>
      <c r="H52" s="26">
        <f t="shared" si="1"/>
        <v>0</v>
      </c>
      <c r="I52" s="27">
        <f t="shared" si="2"/>
        <v>0</v>
      </c>
      <c r="J52" s="34"/>
      <c r="K52" s="35"/>
      <c r="O52" s="59">
        <v>242</v>
      </c>
    </row>
    <row r="53" spans="1:15" s="29" customFormat="1" ht="12.5" x14ac:dyDescent="0.25">
      <c r="A53" s="20" t="s">
        <v>591</v>
      </c>
      <c r="B53" s="20" t="s">
        <v>592</v>
      </c>
      <c r="C53" s="21" t="s">
        <v>105</v>
      </c>
      <c r="D53" s="22">
        <v>2.199074074074074</v>
      </c>
      <c r="E53" s="23">
        <v>0.2</v>
      </c>
      <c r="F53" s="24">
        <f t="shared" si="0"/>
        <v>2.6388888888888888</v>
      </c>
      <c r="G53" s="25"/>
      <c r="H53" s="26">
        <f t="shared" si="1"/>
        <v>0</v>
      </c>
      <c r="I53" s="27">
        <f t="shared" si="2"/>
        <v>0</v>
      </c>
      <c r="J53" s="34"/>
      <c r="K53" s="35"/>
      <c r="O53" s="59">
        <v>455</v>
      </c>
    </row>
    <row r="54" spans="1:15" s="29" customFormat="1" ht="12.5" x14ac:dyDescent="0.25">
      <c r="A54" s="58" t="s">
        <v>593</v>
      </c>
      <c r="B54" s="58" t="s">
        <v>594</v>
      </c>
      <c r="C54" s="21" t="s">
        <v>105</v>
      </c>
      <c r="D54" s="22">
        <v>6.7129629629629628</v>
      </c>
      <c r="E54" s="23">
        <v>0.2</v>
      </c>
      <c r="F54" s="24">
        <f t="shared" si="0"/>
        <v>8.0555555555555554</v>
      </c>
      <c r="G54" s="25"/>
      <c r="H54" s="26">
        <f t="shared" si="1"/>
        <v>0</v>
      </c>
      <c r="I54" s="27">
        <f t="shared" si="2"/>
        <v>0</v>
      </c>
      <c r="J54" s="34"/>
      <c r="K54" s="35"/>
      <c r="O54" s="59">
        <v>288</v>
      </c>
    </row>
    <row r="55" spans="1:15" s="29" customFormat="1" ht="12.5" x14ac:dyDescent="0.25">
      <c r="A55" s="58" t="s">
        <v>595</v>
      </c>
      <c r="B55" s="58" t="s">
        <v>596</v>
      </c>
      <c r="C55" s="21" t="s">
        <v>105</v>
      </c>
      <c r="D55" s="22">
        <v>3.3564814814814814</v>
      </c>
      <c r="E55" s="23">
        <v>0.2</v>
      </c>
      <c r="F55" s="24">
        <f t="shared" si="0"/>
        <v>4.0277777777777777</v>
      </c>
      <c r="G55" s="25"/>
      <c r="H55" s="26">
        <f t="shared" si="1"/>
        <v>0</v>
      </c>
      <c r="I55" s="27">
        <f t="shared" si="2"/>
        <v>0</v>
      </c>
      <c r="J55" s="34"/>
      <c r="K55" s="35"/>
      <c r="O55" s="59">
        <v>390</v>
      </c>
    </row>
    <row r="56" spans="1:15" s="29" customFormat="1" ht="12.5" x14ac:dyDescent="0.25">
      <c r="A56" s="58" t="s">
        <v>597</v>
      </c>
      <c r="B56" s="58" t="s">
        <v>598</v>
      </c>
      <c r="C56" s="21" t="s">
        <v>105</v>
      </c>
      <c r="D56" s="22">
        <v>6.6550925925925934</v>
      </c>
      <c r="E56" s="23">
        <v>0.2</v>
      </c>
      <c r="F56" s="24">
        <f t="shared" ref="F56:F113" si="3">D56*(1+20/100)</f>
        <v>7.9861111111111116</v>
      </c>
      <c r="G56" s="25"/>
      <c r="H56" s="26">
        <f t="shared" ref="H56:H113" si="4">D56*G56</f>
        <v>0</v>
      </c>
      <c r="I56" s="27">
        <f t="shared" ref="I56:I113" si="5">F56*G56</f>
        <v>0</v>
      </c>
      <c r="J56" s="34"/>
      <c r="K56" s="35"/>
      <c r="O56" s="59">
        <v>245</v>
      </c>
    </row>
    <row r="57" spans="1:15" s="29" customFormat="1" ht="13" thickBot="1" x14ac:dyDescent="0.3">
      <c r="A57" s="109" t="s">
        <v>599</v>
      </c>
      <c r="B57" s="109" t="s">
        <v>600</v>
      </c>
      <c r="C57" s="37" t="s">
        <v>105</v>
      </c>
      <c r="D57" s="83">
        <v>10.358796296296296</v>
      </c>
      <c r="E57" s="38">
        <v>0.2</v>
      </c>
      <c r="F57" s="39">
        <f t="shared" ref="F57:F58" si="6">D57*(1+20/100)</f>
        <v>12.430555555555555</v>
      </c>
      <c r="G57" s="40"/>
      <c r="H57" s="41">
        <f t="shared" ref="H57:H58" si="7">D57*G57</f>
        <v>0</v>
      </c>
      <c r="I57" s="42">
        <f t="shared" ref="I57:I58" si="8">F57*G57</f>
        <v>0</v>
      </c>
      <c r="J57" s="34"/>
      <c r="K57" s="35"/>
      <c r="O57" s="59"/>
    </row>
    <row r="58" spans="1:15" s="29" customFormat="1" ht="13" thickTop="1" x14ac:dyDescent="0.25">
      <c r="A58" s="45" t="s">
        <v>106</v>
      </c>
      <c r="B58" s="45" t="s">
        <v>107</v>
      </c>
      <c r="C58" s="46" t="s">
        <v>105</v>
      </c>
      <c r="D58" s="22">
        <v>15.277777777777779</v>
      </c>
      <c r="E58" s="47">
        <v>0.2</v>
      </c>
      <c r="F58" s="48">
        <f t="shared" si="6"/>
        <v>18.333333333333332</v>
      </c>
      <c r="G58" s="49"/>
      <c r="H58" s="50">
        <f t="shared" si="7"/>
        <v>0</v>
      </c>
      <c r="I58" s="51">
        <f t="shared" si="8"/>
        <v>0</v>
      </c>
      <c r="J58" s="34"/>
      <c r="K58" s="35"/>
      <c r="O58" s="59"/>
    </row>
    <row r="59" spans="1:15" s="29" customFormat="1" ht="12.5" x14ac:dyDescent="0.25">
      <c r="A59" s="58" t="s">
        <v>108</v>
      </c>
      <c r="B59" s="61" t="s">
        <v>109</v>
      </c>
      <c r="C59" s="21" t="s">
        <v>105</v>
      </c>
      <c r="D59" s="22">
        <v>19.212962962962965</v>
      </c>
      <c r="E59" s="23">
        <v>0.2</v>
      </c>
      <c r="F59" s="24">
        <f t="shared" si="3"/>
        <v>23.055555555555557</v>
      </c>
      <c r="G59" s="25"/>
      <c r="H59" s="26">
        <f t="shared" si="4"/>
        <v>0</v>
      </c>
      <c r="I59" s="27">
        <f t="shared" si="5"/>
        <v>0</v>
      </c>
      <c r="J59" s="34"/>
      <c r="K59" s="35"/>
      <c r="O59" s="59">
        <v>173</v>
      </c>
    </row>
    <row r="60" spans="1:15" s="29" customFormat="1" ht="12.5" x14ac:dyDescent="0.25">
      <c r="A60" s="20" t="s">
        <v>110</v>
      </c>
      <c r="B60" s="20" t="s">
        <v>111</v>
      </c>
      <c r="C60" s="21" t="s">
        <v>105</v>
      </c>
      <c r="D60" s="22">
        <v>35.879629629629626</v>
      </c>
      <c r="E60" s="23">
        <v>0.2</v>
      </c>
      <c r="F60" s="24">
        <f t="shared" ref="F60:F62" si="9">D60*(1+20/100)</f>
        <v>43.05555555555555</v>
      </c>
      <c r="G60" s="25"/>
      <c r="H60" s="26">
        <f t="shared" ref="H60:H62" si="10">D60*G60</f>
        <v>0</v>
      </c>
      <c r="I60" s="27">
        <f t="shared" ref="I60:I62" si="11">F60*G60</f>
        <v>0</v>
      </c>
      <c r="J60" s="34"/>
      <c r="K60" s="35"/>
      <c r="O60" s="59"/>
    </row>
    <row r="61" spans="1:15" s="29" customFormat="1" ht="12.5" x14ac:dyDescent="0.25">
      <c r="A61" s="20" t="s">
        <v>112</v>
      </c>
      <c r="B61" s="20" t="s">
        <v>113</v>
      </c>
      <c r="C61" s="21" t="s">
        <v>105</v>
      </c>
      <c r="D61" s="22">
        <v>12.615740740740742</v>
      </c>
      <c r="E61" s="23">
        <v>0.2</v>
      </c>
      <c r="F61" s="24">
        <f t="shared" si="9"/>
        <v>15.138888888888889</v>
      </c>
      <c r="G61" s="25"/>
      <c r="H61" s="26">
        <f t="shared" si="10"/>
        <v>0</v>
      </c>
      <c r="I61" s="27">
        <f t="shared" si="11"/>
        <v>0</v>
      </c>
      <c r="J61" s="34"/>
      <c r="K61" s="35"/>
      <c r="O61" s="59"/>
    </row>
    <row r="62" spans="1:15" s="29" customFormat="1" ht="12.5" x14ac:dyDescent="0.25">
      <c r="A62" s="20" t="s">
        <v>114</v>
      </c>
      <c r="B62" s="20" t="s">
        <v>115</v>
      </c>
      <c r="C62" s="21" t="s">
        <v>105</v>
      </c>
      <c r="D62" s="22">
        <v>24.479166666666668</v>
      </c>
      <c r="E62" s="23">
        <v>0.2</v>
      </c>
      <c r="F62" s="24">
        <f t="shared" si="9"/>
        <v>29.375</v>
      </c>
      <c r="G62" s="25"/>
      <c r="H62" s="26">
        <f t="shared" si="10"/>
        <v>0</v>
      </c>
      <c r="I62" s="27">
        <f t="shared" si="11"/>
        <v>0</v>
      </c>
      <c r="J62" s="34"/>
      <c r="K62" s="35"/>
      <c r="O62" s="59">
        <v>169</v>
      </c>
    </row>
    <row r="63" spans="1:15" s="29" customFormat="1" ht="12.5" x14ac:dyDescent="0.25">
      <c r="A63" s="20" t="s">
        <v>116</v>
      </c>
      <c r="B63" s="20" t="s">
        <v>117</v>
      </c>
      <c r="C63" s="21" t="s">
        <v>105</v>
      </c>
      <c r="D63" s="22">
        <v>24.710648148148152</v>
      </c>
      <c r="E63" s="23">
        <v>0.2</v>
      </c>
      <c r="F63" s="24">
        <f t="shared" si="3"/>
        <v>29.652777777777782</v>
      </c>
      <c r="G63" s="25"/>
      <c r="H63" s="26">
        <f t="shared" si="4"/>
        <v>0</v>
      </c>
      <c r="I63" s="27">
        <f t="shared" si="5"/>
        <v>0</v>
      </c>
      <c r="J63" s="34"/>
      <c r="K63" s="35"/>
      <c r="O63" s="59">
        <v>290</v>
      </c>
    </row>
    <row r="64" spans="1:15" s="29" customFormat="1" ht="12.5" x14ac:dyDescent="0.25">
      <c r="A64" s="58" t="s">
        <v>118</v>
      </c>
      <c r="B64" s="58" t="s">
        <v>119</v>
      </c>
      <c r="C64" s="21" t="s">
        <v>105</v>
      </c>
      <c r="D64" s="22">
        <v>20.19675925925926</v>
      </c>
      <c r="E64" s="23">
        <v>0.2</v>
      </c>
      <c r="F64" s="24">
        <f t="shared" ref="F64" si="12">D64*(1+20/100)</f>
        <v>24.236111111111111</v>
      </c>
      <c r="G64" s="25"/>
      <c r="H64" s="26">
        <f t="shared" ref="H64" si="13">D64*G64</f>
        <v>0</v>
      </c>
      <c r="I64" s="27">
        <f t="shared" ref="I64" si="14">F64*G64</f>
        <v>0</v>
      </c>
      <c r="J64" s="34"/>
      <c r="K64" s="35"/>
      <c r="O64" s="59"/>
    </row>
    <row r="65" spans="1:15" s="29" customFormat="1" ht="12.5" x14ac:dyDescent="0.25">
      <c r="A65" s="20" t="s">
        <v>120</v>
      </c>
      <c r="B65" s="20" t="s">
        <v>121</v>
      </c>
      <c r="C65" s="21" t="s">
        <v>105</v>
      </c>
      <c r="D65" s="22">
        <v>15.914351851851853</v>
      </c>
      <c r="E65" s="23">
        <v>0.2</v>
      </c>
      <c r="F65" s="24">
        <f t="shared" si="3"/>
        <v>19.097222222222221</v>
      </c>
      <c r="G65" s="25"/>
      <c r="H65" s="26">
        <f t="shared" si="4"/>
        <v>0</v>
      </c>
      <c r="I65" s="27">
        <f t="shared" si="5"/>
        <v>0</v>
      </c>
      <c r="J65" s="34"/>
      <c r="K65" s="35"/>
      <c r="O65" s="59">
        <v>305</v>
      </c>
    </row>
    <row r="66" spans="1:15" s="29" customFormat="1" ht="12.5" x14ac:dyDescent="0.25">
      <c r="A66" s="20" t="s">
        <v>122</v>
      </c>
      <c r="B66" s="20" t="s">
        <v>123</v>
      </c>
      <c r="C66" s="21" t="s">
        <v>105</v>
      </c>
      <c r="D66" s="22">
        <v>15.046296296296298</v>
      </c>
      <c r="E66" s="23">
        <v>0.2</v>
      </c>
      <c r="F66" s="24">
        <f t="shared" si="3"/>
        <v>18.055555555555557</v>
      </c>
      <c r="G66" s="25"/>
      <c r="H66" s="26">
        <f t="shared" si="4"/>
        <v>0</v>
      </c>
      <c r="I66" s="27">
        <f t="shared" si="5"/>
        <v>0</v>
      </c>
      <c r="J66" s="34"/>
      <c r="K66" s="35"/>
      <c r="O66" s="30">
        <v>249</v>
      </c>
    </row>
    <row r="67" spans="1:15" s="29" customFormat="1" ht="12.5" x14ac:dyDescent="0.25">
      <c r="A67" s="20" t="s">
        <v>124</v>
      </c>
      <c r="B67" s="20" t="s">
        <v>125</v>
      </c>
      <c r="C67" s="21" t="s">
        <v>105</v>
      </c>
      <c r="D67" s="22">
        <v>13.599537037037036</v>
      </c>
      <c r="E67" s="23">
        <v>0.2</v>
      </c>
      <c r="F67" s="24">
        <f t="shared" si="3"/>
        <v>16.319444444444443</v>
      </c>
      <c r="G67" s="25"/>
      <c r="H67" s="26">
        <f t="shared" si="4"/>
        <v>0</v>
      </c>
      <c r="I67" s="27">
        <f t="shared" si="5"/>
        <v>0</v>
      </c>
      <c r="J67" s="34"/>
      <c r="K67" s="35"/>
      <c r="O67" s="59">
        <v>199</v>
      </c>
    </row>
    <row r="68" spans="1:15" s="29" customFormat="1" ht="12.5" x14ac:dyDescent="0.25">
      <c r="A68" s="58" t="s">
        <v>126</v>
      </c>
      <c r="B68" s="58" t="s">
        <v>127</v>
      </c>
      <c r="C68" s="21" t="s">
        <v>105</v>
      </c>
      <c r="D68" s="22">
        <v>9.2592592592592595</v>
      </c>
      <c r="E68" s="23">
        <v>0.2</v>
      </c>
      <c r="F68" s="24">
        <f t="shared" si="3"/>
        <v>11.111111111111111</v>
      </c>
      <c r="G68" s="25"/>
      <c r="H68" s="26">
        <f t="shared" si="4"/>
        <v>0</v>
      </c>
      <c r="I68" s="27">
        <f t="shared" si="5"/>
        <v>0</v>
      </c>
      <c r="J68" s="34"/>
      <c r="K68" s="35"/>
      <c r="O68" s="59">
        <v>268</v>
      </c>
    </row>
    <row r="69" spans="1:15" s="29" customFormat="1" ht="12.5" x14ac:dyDescent="0.25">
      <c r="A69" s="58" t="s">
        <v>128</v>
      </c>
      <c r="B69" s="58" t="s">
        <v>129</v>
      </c>
      <c r="C69" s="21" t="s">
        <v>105</v>
      </c>
      <c r="D69" s="22">
        <v>13.252314814814815</v>
      </c>
      <c r="E69" s="23">
        <v>0.2</v>
      </c>
      <c r="F69" s="24">
        <f t="shared" si="3"/>
        <v>15.902777777777777</v>
      </c>
      <c r="G69" s="25"/>
      <c r="H69" s="26">
        <f t="shared" si="4"/>
        <v>0</v>
      </c>
      <c r="I69" s="27">
        <f t="shared" si="5"/>
        <v>0</v>
      </c>
      <c r="J69" s="34"/>
      <c r="K69" s="35"/>
      <c r="O69" s="59">
        <v>275</v>
      </c>
    </row>
    <row r="70" spans="1:15" s="29" customFormat="1" ht="12.5" x14ac:dyDescent="0.25">
      <c r="A70" s="20" t="s">
        <v>130</v>
      </c>
      <c r="B70" s="20" t="s">
        <v>131</v>
      </c>
      <c r="C70" s="21" t="s">
        <v>105</v>
      </c>
      <c r="D70" s="22">
        <v>15.219907407407408</v>
      </c>
      <c r="E70" s="23">
        <v>0.2</v>
      </c>
      <c r="F70" s="24">
        <f t="shared" ref="F70" si="15">D70*(1+20/100)</f>
        <v>18.263888888888889</v>
      </c>
      <c r="G70" s="25"/>
      <c r="H70" s="26">
        <f t="shared" ref="H70" si="16">D70*G70</f>
        <v>0</v>
      </c>
      <c r="I70" s="27">
        <f t="shared" ref="I70" si="17">F70*G70</f>
        <v>0</v>
      </c>
      <c r="J70" s="34"/>
      <c r="K70" s="35"/>
      <c r="O70" s="59"/>
    </row>
    <row r="71" spans="1:15" s="29" customFormat="1" ht="12.5" x14ac:dyDescent="0.25">
      <c r="A71" s="20" t="s">
        <v>132</v>
      </c>
      <c r="B71" s="20" t="s">
        <v>133</v>
      </c>
      <c r="C71" s="21" t="s">
        <v>105</v>
      </c>
      <c r="D71" s="22">
        <v>13.310185185185187</v>
      </c>
      <c r="E71" s="23">
        <v>0.2</v>
      </c>
      <c r="F71" s="24">
        <f t="shared" si="3"/>
        <v>15.972222222222223</v>
      </c>
      <c r="G71" s="25"/>
      <c r="H71" s="26">
        <f t="shared" si="4"/>
        <v>0</v>
      </c>
      <c r="I71" s="27">
        <f t="shared" si="5"/>
        <v>0</v>
      </c>
      <c r="J71" s="34"/>
      <c r="K71" s="35"/>
      <c r="O71" s="30">
        <v>223</v>
      </c>
    </row>
    <row r="72" spans="1:15" s="29" customFormat="1" ht="12.5" x14ac:dyDescent="0.25">
      <c r="A72" s="20" t="s">
        <v>134</v>
      </c>
      <c r="B72" s="20" t="s">
        <v>135</v>
      </c>
      <c r="C72" s="21" t="s">
        <v>105</v>
      </c>
      <c r="D72" s="22">
        <v>18.113425925925927</v>
      </c>
      <c r="E72" s="23">
        <v>0.2</v>
      </c>
      <c r="F72" s="24">
        <f t="shared" si="3"/>
        <v>21.736111111111111</v>
      </c>
      <c r="G72" s="25"/>
      <c r="H72" s="26">
        <f t="shared" si="4"/>
        <v>0</v>
      </c>
      <c r="I72" s="27">
        <f t="shared" si="5"/>
        <v>0</v>
      </c>
      <c r="J72" s="34"/>
      <c r="K72" s="35"/>
      <c r="O72" s="30">
        <v>260</v>
      </c>
    </row>
    <row r="73" spans="1:15" s="29" customFormat="1" ht="12.5" x14ac:dyDescent="0.25">
      <c r="A73" s="20" t="s">
        <v>136</v>
      </c>
      <c r="B73" s="20" t="s">
        <v>137</v>
      </c>
      <c r="C73" s="21" t="s">
        <v>105</v>
      </c>
      <c r="D73" s="22">
        <v>16.145833333333336</v>
      </c>
      <c r="E73" s="23">
        <v>0.2</v>
      </c>
      <c r="F73" s="24">
        <f t="shared" si="3"/>
        <v>19.375000000000004</v>
      </c>
      <c r="G73" s="25"/>
      <c r="H73" s="26">
        <f t="shared" si="4"/>
        <v>0</v>
      </c>
      <c r="I73" s="27">
        <f t="shared" si="5"/>
        <v>0</v>
      </c>
      <c r="J73" s="34"/>
      <c r="K73" s="35"/>
      <c r="O73" s="30">
        <v>249</v>
      </c>
    </row>
    <row r="74" spans="1:15" s="29" customFormat="1" ht="12.5" x14ac:dyDescent="0.25">
      <c r="A74" s="20" t="s">
        <v>138</v>
      </c>
      <c r="B74" s="20" t="s">
        <v>139</v>
      </c>
      <c r="C74" s="21" t="s">
        <v>105</v>
      </c>
      <c r="D74" s="22">
        <v>13.136574074074076</v>
      </c>
      <c r="E74" s="23">
        <v>0.2</v>
      </c>
      <c r="F74" s="24">
        <f t="shared" si="3"/>
        <v>15.763888888888891</v>
      </c>
      <c r="G74" s="25"/>
      <c r="H74" s="26">
        <f t="shared" si="4"/>
        <v>0</v>
      </c>
      <c r="I74" s="27">
        <f t="shared" si="5"/>
        <v>0</v>
      </c>
      <c r="J74" s="34"/>
      <c r="K74" s="35"/>
      <c r="O74" s="30">
        <v>374</v>
      </c>
    </row>
    <row r="75" spans="1:15" s="29" customFormat="1" ht="12.5" x14ac:dyDescent="0.25">
      <c r="A75" s="20" t="s">
        <v>140</v>
      </c>
      <c r="B75" s="20" t="s">
        <v>141</v>
      </c>
      <c r="C75" s="21" t="s">
        <v>105</v>
      </c>
      <c r="D75" s="22">
        <v>17.650462962962965</v>
      </c>
      <c r="E75" s="23">
        <v>0.2</v>
      </c>
      <c r="F75" s="24">
        <f t="shared" si="3"/>
        <v>21.180555555555557</v>
      </c>
      <c r="G75" s="25"/>
      <c r="H75" s="26">
        <f t="shared" si="4"/>
        <v>0</v>
      </c>
      <c r="I75" s="27">
        <f t="shared" si="5"/>
        <v>0</v>
      </c>
      <c r="J75" s="34"/>
      <c r="K75" s="35"/>
      <c r="O75" s="59">
        <v>263</v>
      </c>
    </row>
    <row r="76" spans="1:15" s="29" customFormat="1" ht="12.5" x14ac:dyDescent="0.25">
      <c r="A76" s="20" t="s">
        <v>142</v>
      </c>
      <c r="B76" s="20" t="s">
        <v>143</v>
      </c>
      <c r="C76" s="21" t="s">
        <v>105</v>
      </c>
      <c r="D76" s="22">
        <v>15.451388888888889</v>
      </c>
      <c r="E76" s="23">
        <v>0.2</v>
      </c>
      <c r="F76" s="24">
        <f t="shared" si="3"/>
        <v>18.541666666666668</v>
      </c>
      <c r="G76" s="25"/>
      <c r="H76" s="26">
        <f t="shared" si="4"/>
        <v>0</v>
      </c>
      <c r="I76" s="27">
        <f t="shared" si="5"/>
        <v>0</v>
      </c>
      <c r="J76" s="34"/>
      <c r="K76" s="35"/>
      <c r="O76" s="59"/>
    </row>
    <row r="77" spans="1:15" s="29" customFormat="1" ht="12.5" x14ac:dyDescent="0.25">
      <c r="A77" s="20" t="s">
        <v>144</v>
      </c>
      <c r="B77" s="20" t="s">
        <v>145</v>
      </c>
      <c r="C77" s="21" t="s">
        <v>105</v>
      </c>
      <c r="D77" s="22">
        <v>24.537037037037038</v>
      </c>
      <c r="E77" s="23">
        <v>0.2</v>
      </c>
      <c r="F77" s="24">
        <f t="shared" si="3"/>
        <v>29.444444444444443</v>
      </c>
      <c r="G77" s="25"/>
      <c r="H77" s="26">
        <f t="shared" si="4"/>
        <v>0</v>
      </c>
      <c r="I77" s="27">
        <f t="shared" si="5"/>
        <v>0</v>
      </c>
      <c r="J77" s="34"/>
      <c r="K77" s="35"/>
      <c r="O77" s="59">
        <v>639</v>
      </c>
    </row>
    <row r="78" spans="1:15" s="29" customFormat="1" ht="12.5" x14ac:dyDescent="0.25">
      <c r="A78" s="20" t="s">
        <v>146</v>
      </c>
      <c r="B78" s="20" t="s">
        <v>147</v>
      </c>
      <c r="C78" s="21" t="s">
        <v>105</v>
      </c>
      <c r="D78" s="22">
        <v>23.495370370370374</v>
      </c>
      <c r="E78" s="23">
        <v>0.2</v>
      </c>
      <c r="F78" s="24">
        <f t="shared" si="3"/>
        <v>28.194444444444446</v>
      </c>
      <c r="G78" s="25"/>
      <c r="H78" s="26">
        <f t="shared" si="4"/>
        <v>0</v>
      </c>
      <c r="I78" s="27">
        <f t="shared" si="5"/>
        <v>0</v>
      </c>
      <c r="J78" s="34"/>
      <c r="K78" s="35"/>
      <c r="O78" s="59">
        <v>219</v>
      </c>
    </row>
    <row r="79" spans="1:15" s="29" customFormat="1" ht="12.5" x14ac:dyDescent="0.25">
      <c r="A79" s="20" t="s">
        <v>148</v>
      </c>
      <c r="B79" s="20" t="s">
        <v>149</v>
      </c>
      <c r="C79" s="21" t="s">
        <v>105</v>
      </c>
      <c r="D79" s="22">
        <v>41.319444444444443</v>
      </c>
      <c r="E79" s="23">
        <v>0.2</v>
      </c>
      <c r="F79" s="24">
        <f t="shared" si="3"/>
        <v>49.583333333333329</v>
      </c>
      <c r="G79" s="25"/>
      <c r="H79" s="26">
        <f t="shared" si="4"/>
        <v>0</v>
      </c>
      <c r="I79" s="27">
        <f t="shared" si="5"/>
        <v>0</v>
      </c>
      <c r="J79" s="34"/>
      <c r="K79" s="35"/>
      <c r="O79" s="59">
        <v>181</v>
      </c>
    </row>
    <row r="80" spans="1:15" s="29" customFormat="1" ht="12.5" x14ac:dyDescent="0.25">
      <c r="A80" s="20" t="s">
        <v>150</v>
      </c>
      <c r="B80" s="20" t="s">
        <v>151</v>
      </c>
      <c r="C80" s="21" t="s">
        <v>105</v>
      </c>
      <c r="D80" s="22">
        <v>1.9675925925925928</v>
      </c>
      <c r="E80" s="23">
        <v>0.2</v>
      </c>
      <c r="F80" s="24">
        <f t="shared" si="3"/>
        <v>2.3611111111111112</v>
      </c>
      <c r="G80" s="25"/>
      <c r="H80" s="26">
        <f t="shared" si="4"/>
        <v>0</v>
      </c>
      <c r="I80" s="27">
        <f t="shared" si="5"/>
        <v>0</v>
      </c>
      <c r="J80" s="34"/>
      <c r="K80" s="35"/>
      <c r="O80" s="59">
        <v>134</v>
      </c>
    </row>
    <row r="81" spans="1:15" s="29" customFormat="1" ht="12.5" x14ac:dyDescent="0.25">
      <c r="A81" s="20" t="s">
        <v>152</v>
      </c>
      <c r="B81" s="20" t="s">
        <v>153</v>
      </c>
      <c r="C81" s="21" t="s">
        <v>105</v>
      </c>
      <c r="D81" s="22">
        <v>11.863425925925926</v>
      </c>
      <c r="E81" s="23">
        <v>0.2</v>
      </c>
      <c r="F81" s="24">
        <f t="shared" si="3"/>
        <v>14.236111111111111</v>
      </c>
      <c r="G81" s="25"/>
      <c r="H81" s="26">
        <f t="shared" si="4"/>
        <v>0</v>
      </c>
      <c r="I81" s="27">
        <f t="shared" si="5"/>
        <v>0</v>
      </c>
      <c r="J81" s="34"/>
      <c r="K81" s="35"/>
      <c r="O81" s="59">
        <v>176</v>
      </c>
    </row>
    <row r="82" spans="1:15" s="29" customFormat="1" ht="12.5" x14ac:dyDescent="0.25">
      <c r="A82" s="20" t="s">
        <v>154</v>
      </c>
      <c r="B82" s="20" t="s">
        <v>155</v>
      </c>
      <c r="C82" s="21" t="s">
        <v>105</v>
      </c>
      <c r="D82" s="22">
        <v>13.310185185185187</v>
      </c>
      <c r="E82" s="23">
        <v>0.2</v>
      </c>
      <c r="F82" s="24">
        <f t="shared" si="3"/>
        <v>15.972222222222223</v>
      </c>
      <c r="G82" s="25"/>
      <c r="H82" s="26">
        <f t="shared" si="4"/>
        <v>0</v>
      </c>
      <c r="I82" s="27">
        <f t="shared" si="5"/>
        <v>0</v>
      </c>
      <c r="J82" s="34"/>
      <c r="K82" s="35"/>
      <c r="O82" s="59">
        <v>153</v>
      </c>
    </row>
    <row r="83" spans="1:15" s="29" customFormat="1" ht="12.5" x14ac:dyDescent="0.25">
      <c r="A83" s="20" t="s">
        <v>156</v>
      </c>
      <c r="B83" s="20" t="s">
        <v>157</v>
      </c>
      <c r="C83" s="21" t="s">
        <v>105</v>
      </c>
      <c r="D83" s="22">
        <v>8.1018518518518512</v>
      </c>
      <c r="E83" s="23">
        <v>0.2</v>
      </c>
      <c r="F83" s="24">
        <f t="shared" si="3"/>
        <v>9.7222222222222214</v>
      </c>
      <c r="G83" s="25"/>
      <c r="H83" s="26">
        <f t="shared" si="4"/>
        <v>0</v>
      </c>
      <c r="I83" s="27">
        <f t="shared" si="5"/>
        <v>0</v>
      </c>
      <c r="J83" s="34"/>
      <c r="K83" s="35"/>
      <c r="O83" s="59">
        <v>190</v>
      </c>
    </row>
    <row r="84" spans="1:15" s="29" customFormat="1" ht="12.5" x14ac:dyDescent="0.25">
      <c r="A84" s="20" t="s">
        <v>158</v>
      </c>
      <c r="B84" s="20" t="s">
        <v>159</v>
      </c>
      <c r="C84" s="21" t="s">
        <v>105</v>
      </c>
      <c r="D84" s="22">
        <v>13.252314814814815</v>
      </c>
      <c r="E84" s="23">
        <v>0.2</v>
      </c>
      <c r="F84" s="24">
        <f t="shared" ref="F84" si="18">D84*(1+20/100)</f>
        <v>15.902777777777777</v>
      </c>
      <c r="G84" s="25"/>
      <c r="H84" s="26">
        <f t="shared" ref="H84" si="19">D84*G84</f>
        <v>0</v>
      </c>
      <c r="I84" s="27">
        <f t="shared" ref="I84" si="20">F84*G84</f>
        <v>0</v>
      </c>
      <c r="J84" s="34"/>
      <c r="K84" s="35"/>
      <c r="O84" s="59"/>
    </row>
    <row r="85" spans="1:15" s="29" customFormat="1" ht="12.5" x14ac:dyDescent="0.25">
      <c r="A85" s="20" t="s">
        <v>160</v>
      </c>
      <c r="B85" s="20" t="s">
        <v>161</v>
      </c>
      <c r="C85" s="21" t="s">
        <v>105</v>
      </c>
      <c r="D85" s="22">
        <v>9.0277777777777786</v>
      </c>
      <c r="E85" s="23">
        <v>0.2</v>
      </c>
      <c r="F85" s="24">
        <f t="shared" si="3"/>
        <v>10.833333333333334</v>
      </c>
      <c r="G85" s="25"/>
      <c r="H85" s="26">
        <f t="shared" si="4"/>
        <v>0</v>
      </c>
      <c r="I85" s="27">
        <f t="shared" si="5"/>
        <v>0</v>
      </c>
      <c r="J85" s="34"/>
      <c r="K85" s="35"/>
      <c r="O85" s="59">
        <v>965</v>
      </c>
    </row>
    <row r="86" spans="1:15" s="29" customFormat="1" ht="12.5" x14ac:dyDescent="0.25">
      <c r="A86" s="20" t="s">
        <v>162</v>
      </c>
      <c r="B86" s="20" t="s">
        <v>163</v>
      </c>
      <c r="C86" s="21" t="s">
        <v>105</v>
      </c>
      <c r="D86" s="22">
        <v>10.995370370370372</v>
      </c>
      <c r="E86" s="23">
        <v>0.2</v>
      </c>
      <c r="F86" s="24">
        <f t="shared" ref="F86" si="21">D86*(1+20/100)</f>
        <v>13.194444444444446</v>
      </c>
      <c r="G86" s="25"/>
      <c r="H86" s="26">
        <f t="shared" ref="H86" si="22">D86*G86</f>
        <v>0</v>
      </c>
      <c r="I86" s="27">
        <f t="shared" ref="I86" si="23">F86*G86</f>
        <v>0</v>
      </c>
      <c r="J86" s="34"/>
      <c r="K86" s="35"/>
      <c r="O86" s="59"/>
    </row>
    <row r="87" spans="1:15" s="29" customFormat="1" ht="12.5" x14ac:dyDescent="0.25">
      <c r="A87" s="20" t="s">
        <v>164</v>
      </c>
      <c r="B87" s="20" t="s">
        <v>165</v>
      </c>
      <c r="C87" s="21" t="s">
        <v>105</v>
      </c>
      <c r="D87" s="22">
        <v>15.567129629629632</v>
      </c>
      <c r="E87" s="23">
        <v>0.2</v>
      </c>
      <c r="F87" s="24">
        <f t="shared" si="3"/>
        <v>18.680555555555557</v>
      </c>
      <c r="G87" s="25"/>
      <c r="H87" s="26">
        <f t="shared" si="4"/>
        <v>0</v>
      </c>
      <c r="I87" s="27">
        <f t="shared" si="5"/>
        <v>0</v>
      </c>
      <c r="J87" s="34"/>
      <c r="K87" s="35"/>
      <c r="O87" s="30">
        <v>281</v>
      </c>
    </row>
    <row r="88" spans="1:15" s="29" customFormat="1" ht="12.5" x14ac:dyDescent="0.25">
      <c r="A88" s="20" t="s">
        <v>166</v>
      </c>
      <c r="B88" s="20" t="s">
        <v>167</v>
      </c>
      <c r="C88" s="21" t="s">
        <v>105</v>
      </c>
      <c r="D88" s="22">
        <v>18.80787037037037</v>
      </c>
      <c r="E88" s="23">
        <v>0.2</v>
      </c>
      <c r="F88" s="24">
        <f t="shared" si="3"/>
        <v>22.569444444444443</v>
      </c>
      <c r="G88" s="25"/>
      <c r="H88" s="26">
        <f t="shared" si="4"/>
        <v>0</v>
      </c>
      <c r="I88" s="27">
        <f t="shared" si="5"/>
        <v>0</v>
      </c>
      <c r="J88" s="34"/>
      <c r="K88" s="35"/>
      <c r="O88" s="59">
        <v>291</v>
      </c>
    </row>
    <row r="89" spans="1:15" s="29" customFormat="1" ht="12.5" x14ac:dyDescent="0.25">
      <c r="A89" s="20" t="s">
        <v>168</v>
      </c>
      <c r="B89" s="20" t="s">
        <v>169</v>
      </c>
      <c r="C89" s="21" t="s">
        <v>105</v>
      </c>
      <c r="D89" s="22">
        <v>20.891203703703702</v>
      </c>
      <c r="E89" s="23">
        <v>0.2</v>
      </c>
      <c r="F89" s="24">
        <f t="shared" si="3"/>
        <v>25.069444444444443</v>
      </c>
      <c r="G89" s="25"/>
      <c r="H89" s="26">
        <f t="shared" si="4"/>
        <v>0</v>
      </c>
      <c r="I89" s="27">
        <f t="shared" si="5"/>
        <v>0</v>
      </c>
      <c r="J89" s="34"/>
      <c r="K89" s="35"/>
      <c r="O89" s="59">
        <v>247</v>
      </c>
    </row>
    <row r="90" spans="1:15" s="29" customFormat="1" ht="12.5" x14ac:dyDescent="0.25">
      <c r="A90" s="20" t="s">
        <v>170</v>
      </c>
      <c r="B90" s="20" t="s">
        <v>171</v>
      </c>
      <c r="C90" s="21" t="s">
        <v>105</v>
      </c>
      <c r="D90" s="22">
        <v>16.493055555555557</v>
      </c>
      <c r="E90" s="23">
        <v>0.2</v>
      </c>
      <c r="F90" s="24">
        <f t="shared" si="3"/>
        <v>19.791666666666668</v>
      </c>
      <c r="G90" s="25"/>
      <c r="H90" s="26">
        <f t="shared" si="4"/>
        <v>0</v>
      </c>
      <c r="I90" s="27">
        <f t="shared" si="5"/>
        <v>0</v>
      </c>
      <c r="J90" s="34"/>
      <c r="K90" s="35"/>
      <c r="O90" s="59">
        <v>200</v>
      </c>
    </row>
    <row r="91" spans="1:15" s="29" customFormat="1" ht="12.5" x14ac:dyDescent="0.25">
      <c r="A91" s="20" t="s">
        <v>172</v>
      </c>
      <c r="B91" s="20" t="s">
        <v>173</v>
      </c>
      <c r="C91" s="21" t="s">
        <v>105</v>
      </c>
      <c r="D91" s="22">
        <v>14.178240740740742</v>
      </c>
      <c r="E91" s="23">
        <v>0.2</v>
      </c>
      <c r="F91" s="24">
        <f t="shared" si="3"/>
        <v>17.013888888888889</v>
      </c>
      <c r="G91" s="25"/>
      <c r="H91" s="26">
        <f t="shared" si="4"/>
        <v>0</v>
      </c>
      <c r="I91" s="27">
        <f t="shared" si="5"/>
        <v>0</v>
      </c>
      <c r="J91" s="34"/>
      <c r="K91" s="35"/>
      <c r="O91" s="59">
        <v>200</v>
      </c>
    </row>
    <row r="92" spans="1:15" s="29" customFormat="1" ht="12.5" x14ac:dyDescent="0.25">
      <c r="A92" s="20" t="s">
        <v>174</v>
      </c>
      <c r="B92" s="20" t="s">
        <v>175</v>
      </c>
      <c r="C92" s="21" t="s">
        <v>105</v>
      </c>
      <c r="D92" s="22">
        <v>14.178240740740742</v>
      </c>
      <c r="E92" s="23">
        <v>0.2</v>
      </c>
      <c r="F92" s="24">
        <f t="shared" si="3"/>
        <v>17.013888888888889</v>
      </c>
      <c r="G92" s="25"/>
      <c r="H92" s="26">
        <f t="shared" si="4"/>
        <v>0</v>
      </c>
      <c r="I92" s="27">
        <f t="shared" si="5"/>
        <v>0</v>
      </c>
      <c r="J92" s="34"/>
      <c r="K92" s="35"/>
      <c r="O92" s="59">
        <v>341</v>
      </c>
    </row>
    <row r="93" spans="1:15" s="29" customFormat="1" ht="12.5" x14ac:dyDescent="0.25">
      <c r="A93" s="58" t="s">
        <v>176</v>
      </c>
      <c r="B93" s="58" t="s">
        <v>177</v>
      </c>
      <c r="C93" s="21" t="s">
        <v>105</v>
      </c>
      <c r="D93" s="22">
        <v>22.222222222222221</v>
      </c>
      <c r="E93" s="23">
        <v>0.2</v>
      </c>
      <c r="F93" s="24">
        <f t="shared" si="3"/>
        <v>26.666666666666664</v>
      </c>
      <c r="G93" s="25"/>
      <c r="H93" s="26">
        <f t="shared" si="4"/>
        <v>0</v>
      </c>
      <c r="I93" s="27">
        <f t="shared" si="5"/>
        <v>0</v>
      </c>
      <c r="J93" s="34"/>
      <c r="K93" s="35"/>
      <c r="O93" s="59">
        <v>333</v>
      </c>
    </row>
    <row r="94" spans="1:15" s="29" customFormat="1" ht="12.5" x14ac:dyDescent="0.25">
      <c r="A94" s="58" t="s">
        <v>178</v>
      </c>
      <c r="B94" s="58" t="s">
        <v>179</v>
      </c>
      <c r="C94" s="21" t="s">
        <v>105</v>
      </c>
      <c r="D94" s="22">
        <v>19.675925925925927</v>
      </c>
      <c r="E94" s="23">
        <v>0.2</v>
      </c>
      <c r="F94" s="24">
        <f t="shared" si="3"/>
        <v>23.611111111111111</v>
      </c>
      <c r="G94" s="25"/>
      <c r="H94" s="26">
        <f t="shared" si="4"/>
        <v>0</v>
      </c>
      <c r="I94" s="27">
        <f t="shared" si="5"/>
        <v>0</v>
      </c>
      <c r="J94" s="34"/>
      <c r="K94" s="35"/>
      <c r="O94" s="59">
        <v>265</v>
      </c>
    </row>
    <row r="95" spans="1:15" s="29" customFormat="1" ht="12.5" x14ac:dyDescent="0.25">
      <c r="A95" s="20" t="s">
        <v>180</v>
      </c>
      <c r="B95" s="20" t="s">
        <v>181</v>
      </c>
      <c r="C95" s="21" t="s">
        <v>105</v>
      </c>
      <c r="D95" s="22">
        <v>13.310185185185187</v>
      </c>
      <c r="E95" s="23">
        <v>0.2</v>
      </c>
      <c r="F95" s="24">
        <f t="shared" si="3"/>
        <v>15.972222222222223</v>
      </c>
      <c r="G95" s="25"/>
      <c r="H95" s="26">
        <f t="shared" si="4"/>
        <v>0</v>
      </c>
      <c r="I95" s="27">
        <f t="shared" si="5"/>
        <v>0</v>
      </c>
      <c r="J95" s="34"/>
      <c r="K95" s="35"/>
      <c r="O95" s="59">
        <v>570</v>
      </c>
    </row>
    <row r="96" spans="1:15" s="29" customFormat="1" ht="12.5" x14ac:dyDescent="0.25">
      <c r="A96" s="20" t="s">
        <v>182</v>
      </c>
      <c r="B96" s="20" t="s">
        <v>183</v>
      </c>
      <c r="C96" s="21" t="s">
        <v>105</v>
      </c>
      <c r="D96" s="22">
        <v>32.581018518518519</v>
      </c>
      <c r="E96" s="23">
        <v>0.2</v>
      </c>
      <c r="F96" s="24">
        <f t="shared" si="3"/>
        <v>39.097222222222221</v>
      </c>
      <c r="G96" s="25"/>
      <c r="H96" s="26">
        <f t="shared" si="4"/>
        <v>0</v>
      </c>
      <c r="I96" s="27">
        <f t="shared" si="5"/>
        <v>0</v>
      </c>
      <c r="J96" s="34"/>
      <c r="K96" s="35"/>
      <c r="O96" s="59">
        <v>365</v>
      </c>
    </row>
    <row r="97" spans="1:15" s="29" customFormat="1" ht="12.5" x14ac:dyDescent="0.25">
      <c r="A97" s="20" t="s">
        <v>184</v>
      </c>
      <c r="B97" s="20" t="s">
        <v>185</v>
      </c>
      <c r="C97" s="21" t="s">
        <v>105</v>
      </c>
      <c r="D97" s="22">
        <v>17.361111111111111</v>
      </c>
      <c r="E97" s="23">
        <v>0.2</v>
      </c>
      <c r="F97" s="24">
        <f t="shared" si="3"/>
        <v>20.833333333333332</v>
      </c>
      <c r="G97" s="25"/>
      <c r="H97" s="26">
        <f t="shared" si="4"/>
        <v>0</v>
      </c>
      <c r="I97" s="27">
        <f t="shared" si="5"/>
        <v>0</v>
      </c>
      <c r="J97" s="34"/>
      <c r="K97" s="35"/>
      <c r="O97" s="59">
        <v>624</v>
      </c>
    </row>
    <row r="98" spans="1:15" s="29" customFormat="1" ht="12.5" x14ac:dyDescent="0.25">
      <c r="A98" s="20" t="s">
        <v>186</v>
      </c>
      <c r="B98" s="20" t="s">
        <v>187</v>
      </c>
      <c r="C98" s="21" t="s">
        <v>105</v>
      </c>
      <c r="D98" s="22">
        <v>27.719907407407408</v>
      </c>
      <c r="E98" s="23">
        <v>0.2</v>
      </c>
      <c r="F98" s="24">
        <f t="shared" si="3"/>
        <v>33.263888888888886</v>
      </c>
      <c r="G98" s="25"/>
      <c r="H98" s="26">
        <f t="shared" si="4"/>
        <v>0</v>
      </c>
      <c r="I98" s="27">
        <f t="shared" si="5"/>
        <v>0</v>
      </c>
      <c r="J98" s="34"/>
      <c r="K98" s="35"/>
      <c r="O98" s="59">
        <v>455</v>
      </c>
    </row>
    <row r="99" spans="1:15" s="29" customFormat="1" ht="12.5" x14ac:dyDescent="0.25">
      <c r="A99" s="20" t="s">
        <v>188</v>
      </c>
      <c r="B99" s="20" t="s">
        <v>189</v>
      </c>
      <c r="C99" s="21" t="s">
        <v>105</v>
      </c>
      <c r="D99" s="22">
        <v>26.5625</v>
      </c>
      <c r="E99" s="23">
        <v>0.2</v>
      </c>
      <c r="F99" s="24">
        <f t="shared" si="3"/>
        <v>31.875</v>
      </c>
      <c r="G99" s="25"/>
      <c r="H99" s="26">
        <f t="shared" si="4"/>
        <v>0</v>
      </c>
      <c r="I99" s="27">
        <f t="shared" si="5"/>
        <v>0</v>
      </c>
      <c r="J99" s="63"/>
      <c r="K99" s="35"/>
      <c r="O99" s="59">
        <v>382</v>
      </c>
    </row>
    <row r="100" spans="1:15" s="29" customFormat="1" ht="12.5" x14ac:dyDescent="0.25">
      <c r="A100" s="20" t="s">
        <v>190</v>
      </c>
      <c r="B100" s="20" t="s">
        <v>191</v>
      </c>
      <c r="C100" s="21" t="s">
        <v>105</v>
      </c>
      <c r="D100" s="22">
        <v>16.898148148148149</v>
      </c>
      <c r="E100" s="23">
        <v>0.2</v>
      </c>
      <c r="F100" s="24">
        <f t="shared" si="3"/>
        <v>20.277777777777779</v>
      </c>
      <c r="G100" s="25"/>
      <c r="H100" s="26">
        <f t="shared" si="4"/>
        <v>0</v>
      </c>
      <c r="I100" s="27">
        <f t="shared" si="5"/>
        <v>0</v>
      </c>
      <c r="J100" s="34"/>
      <c r="K100" s="35"/>
      <c r="O100" s="59">
        <v>639</v>
      </c>
    </row>
    <row r="101" spans="1:15" s="29" customFormat="1" ht="12.5" x14ac:dyDescent="0.25">
      <c r="A101" s="20" t="s">
        <v>192</v>
      </c>
      <c r="B101" s="20" t="s">
        <v>193</v>
      </c>
      <c r="C101" s="21" t="s">
        <v>105</v>
      </c>
      <c r="D101" s="22">
        <v>36.805555555555557</v>
      </c>
      <c r="E101" s="23">
        <v>0.2</v>
      </c>
      <c r="F101" s="24">
        <f t="shared" si="3"/>
        <v>44.166666666666664</v>
      </c>
      <c r="G101" s="25"/>
      <c r="H101" s="26">
        <f t="shared" si="4"/>
        <v>0</v>
      </c>
      <c r="I101" s="27">
        <f t="shared" si="5"/>
        <v>0</v>
      </c>
      <c r="J101" s="34"/>
      <c r="K101" s="35"/>
      <c r="O101" s="59">
        <v>738</v>
      </c>
    </row>
    <row r="102" spans="1:15" s="29" customFormat="1" ht="12.5" x14ac:dyDescent="0.25">
      <c r="A102" s="20" t="s">
        <v>194</v>
      </c>
      <c r="B102" s="20" t="s">
        <v>195</v>
      </c>
      <c r="C102" s="21" t="s">
        <v>105</v>
      </c>
      <c r="D102" s="22">
        <v>30.671296296296294</v>
      </c>
      <c r="E102" s="23">
        <v>0.2</v>
      </c>
      <c r="F102" s="24">
        <f t="shared" ref="F102:F103" si="24">D102*(1+20/100)</f>
        <v>36.80555555555555</v>
      </c>
      <c r="G102" s="25"/>
      <c r="H102" s="26">
        <f t="shared" ref="H102:H103" si="25">D102*G102</f>
        <v>0</v>
      </c>
      <c r="I102" s="27">
        <f t="shared" ref="I102:I103" si="26">F102*G102</f>
        <v>0</v>
      </c>
      <c r="J102" s="34"/>
      <c r="K102" s="35"/>
      <c r="O102" s="59"/>
    </row>
    <row r="103" spans="1:15" s="29" customFormat="1" ht="12.5" x14ac:dyDescent="0.25">
      <c r="A103" s="20" t="s">
        <v>196</v>
      </c>
      <c r="B103" s="20" t="s">
        <v>197</v>
      </c>
      <c r="C103" s="21" t="s">
        <v>105</v>
      </c>
      <c r="D103" s="22">
        <v>37.094907407407405</v>
      </c>
      <c r="E103" s="23">
        <v>0.2</v>
      </c>
      <c r="F103" s="24">
        <f t="shared" si="24"/>
        <v>44.513888888888886</v>
      </c>
      <c r="G103" s="25"/>
      <c r="H103" s="26">
        <f t="shared" si="25"/>
        <v>0</v>
      </c>
      <c r="I103" s="27">
        <f t="shared" si="26"/>
        <v>0</v>
      </c>
      <c r="J103" s="34"/>
      <c r="K103" s="35"/>
      <c r="O103" s="59">
        <v>420</v>
      </c>
    </row>
    <row r="104" spans="1:15" s="29" customFormat="1" ht="12.5" x14ac:dyDescent="0.25">
      <c r="A104" s="20" t="s">
        <v>198</v>
      </c>
      <c r="B104" s="20" t="s">
        <v>199</v>
      </c>
      <c r="C104" s="21" t="s">
        <v>105</v>
      </c>
      <c r="D104" s="22">
        <v>21.064814814814813</v>
      </c>
      <c r="E104" s="23">
        <v>0.2</v>
      </c>
      <c r="F104" s="24">
        <f t="shared" si="3"/>
        <v>25.277777777777775</v>
      </c>
      <c r="G104" s="25"/>
      <c r="H104" s="26">
        <f t="shared" si="4"/>
        <v>0</v>
      </c>
      <c r="I104" s="27">
        <f t="shared" si="5"/>
        <v>0</v>
      </c>
      <c r="J104" s="34"/>
      <c r="K104" s="35"/>
      <c r="O104" s="59">
        <v>266</v>
      </c>
    </row>
    <row r="105" spans="1:15" s="29" customFormat="1" ht="12.5" x14ac:dyDescent="0.25">
      <c r="A105" s="20" t="s">
        <v>200</v>
      </c>
      <c r="B105" s="20" t="s">
        <v>201</v>
      </c>
      <c r="C105" s="21" t="s">
        <v>105</v>
      </c>
      <c r="D105" s="22">
        <v>19.097222222222221</v>
      </c>
      <c r="E105" s="23">
        <v>0.2</v>
      </c>
      <c r="F105" s="24">
        <f t="shared" si="3"/>
        <v>22.916666666666664</v>
      </c>
      <c r="G105" s="25"/>
      <c r="H105" s="26">
        <f t="shared" si="4"/>
        <v>0</v>
      </c>
      <c r="I105" s="27">
        <f t="shared" si="5"/>
        <v>0</v>
      </c>
      <c r="J105" s="34"/>
      <c r="K105" s="35"/>
      <c r="O105" s="59">
        <v>238</v>
      </c>
    </row>
    <row r="106" spans="1:15" s="29" customFormat="1" ht="12.5" x14ac:dyDescent="0.25">
      <c r="A106" s="20" t="s">
        <v>202</v>
      </c>
      <c r="B106" s="20" t="s">
        <v>203</v>
      </c>
      <c r="C106" s="21" t="s">
        <v>105</v>
      </c>
      <c r="D106" s="22">
        <v>11.863425925925926</v>
      </c>
      <c r="E106" s="23">
        <v>0.2</v>
      </c>
      <c r="F106" s="24">
        <f t="shared" si="3"/>
        <v>14.236111111111111</v>
      </c>
      <c r="G106" s="25"/>
      <c r="H106" s="26">
        <f t="shared" si="4"/>
        <v>0</v>
      </c>
      <c r="I106" s="27">
        <f t="shared" si="5"/>
        <v>0</v>
      </c>
      <c r="J106" s="34"/>
      <c r="K106" s="35"/>
      <c r="O106" s="59">
        <v>151</v>
      </c>
    </row>
    <row r="107" spans="1:15" s="29" customFormat="1" ht="12.5" x14ac:dyDescent="0.25">
      <c r="A107" s="20" t="s">
        <v>204</v>
      </c>
      <c r="B107" s="20" t="s">
        <v>205</v>
      </c>
      <c r="C107" s="21" t="s">
        <v>105</v>
      </c>
      <c r="D107" s="22">
        <v>18.113425925925927</v>
      </c>
      <c r="E107" s="23">
        <v>0.2</v>
      </c>
      <c r="F107" s="24">
        <f t="shared" si="3"/>
        <v>21.736111111111111</v>
      </c>
      <c r="G107" s="25"/>
      <c r="H107" s="26">
        <f t="shared" si="4"/>
        <v>0</v>
      </c>
      <c r="I107" s="27">
        <f t="shared" si="5"/>
        <v>0</v>
      </c>
      <c r="J107" s="34"/>
      <c r="K107" s="35"/>
      <c r="O107" s="59">
        <v>242</v>
      </c>
    </row>
    <row r="108" spans="1:15" s="29" customFormat="1" ht="12.5" x14ac:dyDescent="0.25">
      <c r="A108" s="20" t="s">
        <v>206</v>
      </c>
      <c r="B108" s="20" t="s">
        <v>207</v>
      </c>
      <c r="C108" s="21" t="s">
        <v>105</v>
      </c>
      <c r="D108" s="22">
        <v>13.252314814814815</v>
      </c>
      <c r="E108" s="23">
        <v>0.2</v>
      </c>
      <c r="F108" s="24">
        <f t="shared" si="3"/>
        <v>15.902777777777777</v>
      </c>
      <c r="G108" s="25"/>
      <c r="H108" s="26">
        <f t="shared" si="4"/>
        <v>0</v>
      </c>
      <c r="I108" s="27">
        <f t="shared" si="5"/>
        <v>0</v>
      </c>
      <c r="J108" s="34"/>
      <c r="K108" s="35"/>
      <c r="O108" s="59">
        <v>220</v>
      </c>
    </row>
    <row r="109" spans="1:15" s="29" customFormat="1" ht="12.5" x14ac:dyDescent="0.25">
      <c r="A109" s="20" t="s">
        <v>208</v>
      </c>
      <c r="B109" s="20" t="s">
        <v>209</v>
      </c>
      <c r="C109" s="21" t="s">
        <v>105</v>
      </c>
      <c r="D109" s="22">
        <v>56.94444444444445</v>
      </c>
      <c r="E109" s="23">
        <v>0.2</v>
      </c>
      <c r="F109" s="24">
        <f t="shared" si="3"/>
        <v>68.333333333333343</v>
      </c>
      <c r="G109" s="25"/>
      <c r="H109" s="26">
        <f t="shared" si="4"/>
        <v>0</v>
      </c>
      <c r="I109" s="27">
        <f t="shared" si="5"/>
        <v>0</v>
      </c>
      <c r="J109" s="34"/>
      <c r="K109" s="35"/>
      <c r="O109" s="59">
        <v>984</v>
      </c>
    </row>
    <row r="110" spans="1:15" s="29" customFormat="1" ht="12.5" x14ac:dyDescent="0.25">
      <c r="A110" s="58" t="s">
        <v>210</v>
      </c>
      <c r="B110" s="58" t="s">
        <v>211</v>
      </c>
      <c r="C110" s="21" t="s">
        <v>105</v>
      </c>
      <c r="D110" s="22">
        <v>20.833333333333336</v>
      </c>
      <c r="E110" s="23">
        <v>0.2</v>
      </c>
      <c r="F110" s="24">
        <f t="shared" si="3"/>
        <v>25.000000000000004</v>
      </c>
      <c r="G110" s="25"/>
      <c r="H110" s="26">
        <f t="shared" si="4"/>
        <v>0</v>
      </c>
      <c r="I110" s="27">
        <f t="shared" si="5"/>
        <v>0</v>
      </c>
      <c r="J110" s="34"/>
      <c r="K110" s="35"/>
      <c r="O110" s="59">
        <v>340</v>
      </c>
    </row>
    <row r="111" spans="1:15" s="29" customFormat="1" ht="12.5" x14ac:dyDescent="0.25">
      <c r="A111" s="20" t="s">
        <v>212</v>
      </c>
      <c r="B111" s="20" t="s">
        <v>213</v>
      </c>
      <c r="C111" s="21" t="s">
        <v>105</v>
      </c>
      <c r="D111" s="22">
        <v>13.715277777777779</v>
      </c>
      <c r="E111" s="23">
        <v>0.2</v>
      </c>
      <c r="F111" s="24">
        <f t="shared" si="3"/>
        <v>16.458333333333332</v>
      </c>
      <c r="G111" s="25"/>
      <c r="H111" s="26">
        <f t="shared" si="4"/>
        <v>0</v>
      </c>
      <c r="I111" s="27">
        <f t="shared" si="5"/>
        <v>0</v>
      </c>
      <c r="J111" s="34"/>
      <c r="K111" s="35"/>
      <c r="O111" s="59">
        <v>125</v>
      </c>
    </row>
    <row r="112" spans="1:15" s="29" customFormat="1" ht="12.5" x14ac:dyDescent="0.25">
      <c r="A112" s="20" t="s">
        <v>214</v>
      </c>
      <c r="B112" s="20" t="s">
        <v>215</v>
      </c>
      <c r="C112" s="21" t="s">
        <v>105</v>
      </c>
      <c r="D112" s="22">
        <v>23.148148148148152</v>
      </c>
      <c r="E112" s="23">
        <v>0.2</v>
      </c>
      <c r="F112" s="24">
        <f t="shared" si="3"/>
        <v>27.777777777777782</v>
      </c>
      <c r="G112" s="25"/>
      <c r="H112" s="26">
        <f t="shared" si="4"/>
        <v>0</v>
      </c>
      <c r="I112" s="27">
        <f t="shared" si="5"/>
        <v>0</v>
      </c>
      <c r="J112" s="34"/>
      <c r="K112" s="35"/>
      <c r="O112" s="59">
        <v>499</v>
      </c>
    </row>
    <row r="113" spans="1:15" s="29" customFormat="1" ht="12.5" x14ac:dyDescent="0.25">
      <c r="A113" s="20" t="s">
        <v>216</v>
      </c>
      <c r="B113" s="20" t="s">
        <v>217</v>
      </c>
      <c r="C113" s="21" t="s">
        <v>105</v>
      </c>
      <c r="D113" s="90">
        <v>17.881944444444446</v>
      </c>
      <c r="E113" s="23">
        <v>0.2</v>
      </c>
      <c r="F113" s="24">
        <f t="shared" si="3"/>
        <v>21.458333333333336</v>
      </c>
      <c r="G113" s="25"/>
      <c r="H113" s="26">
        <f t="shared" si="4"/>
        <v>0</v>
      </c>
      <c r="I113" s="27">
        <f t="shared" si="5"/>
        <v>0</v>
      </c>
      <c r="J113" s="34"/>
      <c r="K113" s="35"/>
      <c r="O113" s="59">
        <v>266</v>
      </c>
    </row>
    <row r="114" spans="1:15" s="29" customFormat="1" ht="13" thickBot="1" x14ac:dyDescent="0.3">
      <c r="A114" s="36" t="s">
        <v>218</v>
      </c>
      <c r="B114" s="36" t="s">
        <v>219</v>
      </c>
      <c r="C114" s="37" t="s">
        <v>105</v>
      </c>
      <c r="D114" s="83">
        <v>17.939814814814813</v>
      </c>
      <c r="E114" s="38">
        <v>0.2</v>
      </c>
      <c r="F114" s="39">
        <f t="shared" ref="F114:F164" si="27">D114*(1+20/100)</f>
        <v>21.527777777777775</v>
      </c>
      <c r="G114" s="40"/>
      <c r="H114" s="41">
        <f t="shared" ref="H114:H163" si="28">D114*G114</f>
        <v>0</v>
      </c>
      <c r="I114" s="42">
        <f t="shared" ref="I114:I163" si="29">F114*G114</f>
        <v>0</v>
      </c>
      <c r="J114" s="34"/>
      <c r="K114" s="35"/>
      <c r="O114" s="64"/>
    </row>
    <row r="115" spans="1:15" s="29" customFormat="1" ht="13" thickTop="1" x14ac:dyDescent="0.25">
      <c r="A115" s="45" t="s">
        <v>601</v>
      </c>
      <c r="B115" s="45" t="s">
        <v>602</v>
      </c>
      <c r="C115" s="46" t="s">
        <v>603</v>
      </c>
      <c r="D115" s="22">
        <v>7.6388888888888893</v>
      </c>
      <c r="E115" s="47">
        <v>0.2</v>
      </c>
      <c r="F115" s="48">
        <f t="shared" si="27"/>
        <v>9.1666666666666661</v>
      </c>
      <c r="G115" s="49"/>
      <c r="H115" s="50">
        <f t="shared" si="28"/>
        <v>0</v>
      </c>
      <c r="I115" s="51">
        <f t="shared" si="29"/>
        <v>0</v>
      </c>
      <c r="J115" s="34"/>
      <c r="K115" s="35"/>
      <c r="O115" s="57">
        <v>640</v>
      </c>
    </row>
    <row r="116" spans="1:15" s="29" customFormat="1" ht="12.5" x14ac:dyDescent="0.25">
      <c r="A116" s="20" t="s">
        <v>604</v>
      </c>
      <c r="B116" s="20" t="s">
        <v>605</v>
      </c>
      <c r="C116" s="21" t="s">
        <v>603</v>
      </c>
      <c r="D116" s="22">
        <v>6.3657407407407405</v>
      </c>
      <c r="E116" s="23">
        <v>0.2</v>
      </c>
      <c r="F116" s="24">
        <f t="shared" si="27"/>
        <v>7.6388888888888884</v>
      </c>
      <c r="G116" s="25"/>
      <c r="H116" s="26">
        <f t="shared" si="28"/>
        <v>0</v>
      </c>
      <c r="I116" s="27">
        <f t="shared" si="29"/>
        <v>0</v>
      </c>
      <c r="J116" s="34"/>
      <c r="K116" s="35"/>
      <c r="O116" s="30">
        <v>660</v>
      </c>
    </row>
    <row r="117" spans="1:15" s="29" customFormat="1" ht="12.5" x14ac:dyDescent="0.25">
      <c r="A117" s="20" t="s">
        <v>606</v>
      </c>
      <c r="B117" s="20" t="s">
        <v>607</v>
      </c>
      <c r="C117" s="21" t="s">
        <v>603</v>
      </c>
      <c r="D117" s="22">
        <v>7.8125</v>
      </c>
      <c r="E117" s="23">
        <v>0.2</v>
      </c>
      <c r="F117" s="24">
        <f t="shared" si="27"/>
        <v>9.375</v>
      </c>
      <c r="G117" s="25"/>
      <c r="H117" s="26">
        <f t="shared" si="28"/>
        <v>0</v>
      </c>
      <c r="I117" s="27">
        <f t="shared" si="29"/>
        <v>0</v>
      </c>
      <c r="J117" s="34"/>
      <c r="K117" s="35"/>
      <c r="O117" s="30">
        <v>290</v>
      </c>
    </row>
    <row r="118" spans="1:15" s="29" customFormat="1" ht="12.5" x14ac:dyDescent="0.25">
      <c r="A118" s="20" t="s">
        <v>608</v>
      </c>
      <c r="B118" s="20" t="s">
        <v>609</v>
      </c>
      <c r="C118" s="21" t="s">
        <v>603</v>
      </c>
      <c r="D118" s="22">
        <v>7.1180555555555562</v>
      </c>
      <c r="E118" s="23">
        <v>0.2</v>
      </c>
      <c r="F118" s="24">
        <f t="shared" si="27"/>
        <v>8.5416666666666679</v>
      </c>
      <c r="G118" s="25"/>
      <c r="H118" s="26">
        <f t="shared" si="28"/>
        <v>0</v>
      </c>
      <c r="I118" s="27">
        <f t="shared" si="29"/>
        <v>0</v>
      </c>
      <c r="J118" s="34"/>
      <c r="K118" s="35"/>
      <c r="O118" s="30">
        <v>199</v>
      </c>
    </row>
    <row r="119" spans="1:15" s="29" customFormat="1" ht="12.5" x14ac:dyDescent="0.25">
      <c r="A119" s="20" t="s">
        <v>610</v>
      </c>
      <c r="B119" s="20" t="s">
        <v>611</v>
      </c>
      <c r="C119" s="21" t="s">
        <v>603</v>
      </c>
      <c r="D119" s="22">
        <v>6.4814814814814818</v>
      </c>
      <c r="E119" s="23">
        <v>0.2</v>
      </c>
      <c r="F119" s="24">
        <f t="shared" si="27"/>
        <v>7.7777777777777777</v>
      </c>
      <c r="G119" s="25"/>
      <c r="H119" s="26">
        <f t="shared" si="28"/>
        <v>0</v>
      </c>
      <c r="I119" s="27">
        <f t="shared" si="29"/>
        <v>0</v>
      </c>
      <c r="J119" s="34"/>
      <c r="K119" s="35"/>
      <c r="O119" s="30">
        <v>890</v>
      </c>
    </row>
    <row r="120" spans="1:15" s="29" customFormat="1" ht="12.5" x14ac:dyDescent="0.25">
      <c r="A120" s="20" t="s">
        <v>612</v>
      </c>
      <c r="B120" s="20" t="s">
        <v>613</v>
      </c>
      <c r="C120" s="21" t="s">
        <v>603</v>
      </c>
      <c r="D120" s="22">
        <v>7.1180555555555562</v>
      </c>
      <c r="E120" s="23">
        <v>0.2</v>
      </c>
      <c r="F120" s="24">
        <f t="shared" si="27"/>
        <v>8.5416666666666679</v>
      </c>
      <c r="G120" s="25"/>
      <c r="H120" s="26">
        <f t="shared" si="28"/>
        <v>0</v>
      </c>
      <c r="I120" s="27">
        <f t="shared" si="29"/>
        <v>0</v>
      </c>
      <c r="J120" s="34"/>
      <c r="K120" s="35"/>
      <c r="O120" s="30">
        <v>208</v>
      </c>
    </row>
    <row r="121" spans="1:15" s="29" customFormat="1" ht="12.5" x14ac:dyDescent="0.25">
      <c r="A121" s="20" t="s">
        <v>614</v>
      </c>
      <c r="B121" s="20" t="s">
        <v>615</v>
      </c>
      <c r="C121" s="21" t="s">
        <v>603</v>
      </c>
      <c r="D121" s="22">
        <v>6.4814814814814818</v>
      </c>
      <c r="E121" s="23">
        <v>0.2</v>
      </c>
      <c r="F121" s="24">
        <f t="shared" si="27"/>
        <v>7.7777777777777777</v>
      </c>
      <c r="G121" s="25"/>
      <c r="H121" s="26">
        <f t="shared" si="28"/>
        <v>0</v>
      </c>
      <c r="I121" s="27">
        <f t="shared" si="29"/>
        <v>0</v>
      </c>
      <c r="J121" s="34"/>
      <c r="K121" s="35"/>
      <c r="O121" s="30">
        <v>248</v>
      </c>
    </row>
    <row r="122" spans="1:15" s="29" customFormat="1" ht="12.5" x14ac:dyDescent="0.25">
      <c r="A122" s="20" t="s">
        <v>616</v>
      </c>
      <c r="B122" s="20" t="s">
        <v>617</v>
      </c>
      <c r="C122" s="21" t="s">
        <v>603</v>
      </c>
      <c r="D122" s="22">
        <v>7.8125</v>
      </c>
      <c r="E122" s="23">
        <v>0.2</v>
      </c>
      <c r="F122" s="24">
        <f t="shared" si="27"/>
        <v>9.375</v>
      </c>
      <c r="G122" s="25"/>
      <c r="H122" s="26">
        <f t="shared" si="28"/>
        <v>0</v>
      </c>
      <c r="I122" s="27">
        <f t="shared" si="29"/>
        <v>0</v>
      </c>
      <c r="J122" s="34"/>
      <c r="K122" s="35"/>
      <c r="O122" s="30">
        <v>129</v>
      </c>
    </row>
    <row r="123" spans="1:15" s="29" customFormat="1" ht="12.5" x14ac:dyDescent="0.25">
      <c r="A123" s="87" t="s">
        <v>618</v>
      </c>
      <c r="B123" s="88" t="s">
        <v>619</v>
      </c>
      <c r="C123" s="21" t="s">
        <v>603</v>
      </c>
      <c r="D123" s="22">
        <v>7.1180555555555562</v>
      </c>
      <c r="E123" s="23">
        <v>0.2</v>
      </c>
      <c r="F123" s="24">
        <f t="shared" si="27"/>
        <v>8.5416666666666679</v>
      </c>
      <c r="G123" s="25"/>
      <c r="H123" s="26">
        <f t="shared" si="28"/>
        <v>0</v>
      </c>
      <c r="I123" s="27">
        <f t="shared" si="29"/>
        <v>0</v>
      </c>
      <c r="J123" s="34"/>
      <c r="K123" s="35"/>
      <c r="O123" s="30">
        <v>598</v>
      </c>
    </row>
    <row r="124" spans="1:15" s="29" customFormat="1" ht="12.5" x14ac:dyDescent="0.25">
      <c r="A124" s="87" t="s">
        <v>620</v>
      </c>
      <c r="B124" s="89" t="s">
        <v>621</v>
      </c>
      <c r="C124" s="21" t="s">
        <v>603</v>
      </c>
      <c r="D124" s="22">
        <v>8.5</v>
      </c>
      <c r="E124" s="23">
        <v>0.2</v>
      </c>
      <c r="F124" s="24">
        <f t="shared" si="27"/>
        <v>10.199999999999999</v>
      </c>
      <c r="G124" s="25"/>
      <c r="H124" s="26">
        <f t="shared" si="28"/>
        <v>0</v>
      </c>
      <c r="I124" s="27">
        <f t="shared" si="29"/>
        <v>0</v>
      </c>
      <c r="J124" s="34"/>
      <c r="K124" s="35"/>
      <c r="O124" s="30">
        <v>320</v>
      </c>
    </row>
    <row r="125" spans="1:15" s="29" customFormat="1" ht="12.5" x14ac:dyDescent="0.25">
      <c r="A125" s="20" t="s">
        <v>622</v>
      </c>
      <c r="B125" s="20" t="s">
        <v>623</v>
      </c>
      <c r="C125" s="21" t="s">
        <v>603</v>
      </c>
      <c r="D125" s="22">
        <v>6.4814814814814818</v>
      </c>
      <c r="E125" s="23">
        <v>0.2</v>
      </c>
      <c r="F125" s="24">
        <f t="shared" si="27"/>
        <v>7.7777777777777777</v>
      </c>
      <c r="G125" s="25"/>
      <c r="H125" s="26">
        <f t="shared" si="28"/>
        <v>0</v>
      </c>
      <c r="I125" s="27">
        <f t="shared" si="29"/>
        <v>0</v>
      </c>
      <c r="J125" s="63"/>
      <c r="K125" s="35"/>
      <c r="O125" s="30">
        <v>349</v>
      </c>
    </row>
    <row r="126" spans="1:15" s="29" customFormat="1" ht="12.5" x14ac:dyDescent="0.25">
      <c r="A126" s="20" t="s">
        <v>624</v>
      </c>
      <c r="B126" s="20" t="s">
        <v>625</v>
      </c>
      <c r="C126" s="21" t="s">
        <v>603</v>
      </c>
      <c r="D126" s="22">
        <v>7.1180555555555562</v>
      </c>
      <c r="E126" s="23">
        <v>0.2</v>
      </c>
      <c r="F126" s="24">
        <f t="shared" si="27"/>
        <v>8.5416666666666679</v>
      </c>
      <c r="G126" s="25"/>
      <c r="H126" s="26">
        <f t="shared" si="28"/>
        <v>0</v>
      </c>
      <c r="I126" s="27">
        <f t="shared" si="29"/>
        <v>0</v>
      </c>
      <c r="J126" s="34"/>
      <c r="K126" s="35"/>
      <c r="O126" s="30">
        <v>240</v>
      </c>
    </row>
    <row r="127" spans="1:15" s="29" customFormat="1" ht="12.5" x14ac:dyDescent="0.25">
      <c r="A127" s="20" t="s">
        <v>626</v>
      </c>
      <c r="B127" s="20" t="s">
        <v>627</v>
      </c>
      <c r="C127" s="21" t="s">
        <v>603</v>
      </c>
      <c r="D127" s="22">
        <v>7.1180555555555562</v>
      </c>
      <c r="E127" s="23">
        <v>0.2</v>
      </c>
      <c r="F127" s="24">
        <f t="shared" si="27"/>
        <v>8.5416666666666679</v>
      </c>
      <c r="G127" s="25"/>
      <c r="H127" s="26">
        <f t="shared" si="28"/>
        <v>0</v>
      </c>
      <c r="I127" s="27">
        <f t="shared" si="29"/>
        <v>0</v>
      </c>
      <c r="J127" s="34"/>
      <c r="K127" s="35"/>
      <c r="O127" s="30">
        <v>279</v>
      </c>
    </row>
    <row r="128" spans="1:15" s="29" customFormat="1" ht="12.5" x14ac:dyDescent="0.25">
      <c r="A128" s="20" t="s">
        <v>628</v>
      </c>
      <c r="B128" s="20" t="s">
        <v>690</v>
      </c>
      <c r="C128" s="21" t="s">
        <v>603</v>
      </c>
      <c r="D128" s="22">
        <v>7.1180555555555562</v>
      </c>
      <c r="E128" s="23">
        <v>0.2</v>
      </c>
      <c r="F128" s="24">
        <f t="shared" si="27"/>
        <v>8.5416666666666679</v>
      </c>
      <c r="G128" s="25"/>
      <c r="H128" s="26">
        <f t="shared" si="28"/>
        <v>0</v>
      </c>
      <c r="I128" s="27">
        <f t="shared" si="29"/>
        <v>0</v>
      </c>
      <c r="J128" s="34"/>
      <c r="K128" s="35"/>
      <c r="O128" s="30">
        <v>179</v>
      </c>
    </row>
    <row r="129" spans="1:15" s="29" customFormat="1" ht="12.5" x14ac:dyDescent="0.25">
      <c r="A129" s="20" t="s">
        <v>629</v>
      </c>
      <c r="B129" s="20" t="s">
        <v>691</v>
      </c>
      <c r="C129" s="21" t="s">
        <v>603</v>
      </c>
      <c r="D129" s="22">
        <v>6.5972222222222223</v>
      </c>
      <c r="E129" s="23">
        <v>0.2</v>
      </c>
      <c r="F129" s="24">
        <f t="shared" si="27"/>
        <v>7.9166666666666661</v>
      </c>
      <c r="G129" s="25"/>
      <c r="H129" s="26">
        <f t="shared" si="28"/>
        <v>0</v>
      </c>
      <c r="I129" s="27">
        <f t="shared" si="29"/>
        <v>0</v>
      </c>
      <c r="J129" s="34"/>
      <c r="K129" s="35"/>
      <c r="O129" s="30">
        <v>780</v>
      </c>
    </row>
    <row r="130" spans="1:15" s="29" customFormat="1" ht="12.5" x14ac:dyDescent="0.25">
      <c r="A130" s="20" t="s">
        <v>630</v>
      </c>
      <c r="B130" s="20" t="s">
        <v>692</v>
      </c>
      <c r="C130" s="21" t="s">
        <v>603</v>
      </c>
      <c r="D130" s="22">
        <v>8.3000000000000007</v>
      </c>
      <c r="E130" s="23">
        <v>0.2</v>
      </c>
      <c r="F130" s="24">
        <f t="shared" si="27"/>
        <v>9.9600000000000009</v>
      </c>
      <c r="G130" s="25"/>
      <c r="H130" s="26">
        <f t="shared" si="28"/>
        <v>0</v>
      </c>
      <c r="I130" s="27">
        <f t="shared" si="29"/>
        <v>0</v>
      </c>
      <c r="J130" s="34"/>
      <c r="K130" s="35"/>
      <c r="O130" s="30"/>
    </row>
    <row r="131" spans="1:15" s="29" customFormat="1" ht="12.5" x14ac:dyDescent="0.25">
      <c r="A131" s="20" t="s">
        <v>631</v>
      </c>
      <c r="B131" s="20" t="s">
        <v>632</v>
      </c>
      <c r="C131" s="21" t="s">
        <v>603</v>
      </c>
      <c r="D131" s="22">
        <v>7.1180555555555562</v>
      </c>
      <c r="E131" s="23">
        <v>0.2</v>
      </c>
      <c r="F131" s="24">
        <f t="shared" si="27"/>
        <v>8.5416666666666679</v>
      </c>
      <c r="G131" s="25"/>
      <c r="H131" s="26">
        <f t="shared" si="28"/>
        <v>0</v>
      </c>
      <c r="I131" s="27">
        <f t="shared" si="29"/>
        <v>0</v>
      </c>
      <c r="J131" s="34"/>
      <c r="K131" s="35"/>
      <c r="O131" s="30">
        <v>240</v>
      </c>
    </row>
    <row r="132" spans="1:15" s="29" customFormat="1" ht="12.5" x14ac:dyDescent="0.25">
      <c r="A132" s="20" t="s">
        <v>633</v>
      </c>
      <c r="B132" s="20" t="s">
        <v>634</v>
      </c>
      <c r="C132" s="21" t="s">
        <v>603</v>
      </c>
      <c r="D132" s="22">
        <v>6.5393518518518521</v>
      </c>
      <c r="E132" s="23">
        <v>0.2</v>
      </c>
      <c r="F132" s="24">
        <f t="shared" si="27"/>
        <v>7.8472222222222223</v>
      </c>
      <c r="G132" s="25"/>
      <c r="H132" s="26">
        <f t="shared" si="28"/>
        <v>0</v>
      </c>
      <c r="I132" s="27">
        <f t="shared" si="29"/>
        <v>0</v>
      </c>
      <c r="J132" s="34"/>
      <c r="K132" s="35"/>
      <c r="O132" s="30">
        <v>146</v>
      </c>
    </row>
    <row r="133" spans="1:15" s="29" customFormat="1" ht="12.5" x14ac:dyDescent="0.25">
      <c r="A133" s="20" t="s">
        <v>635</v>
      </c>
      <c r="B133" s="20" t="s">
        <v>636</v>
      </c>
      <c r="C133" s="21" t="s">
        <v>603</v>
      </c>
      <c r="D133" s="22">
        <v>7.4074074074074074</v>
      </c>
      <c r="E133" s="23">
        <v>0.2</v>
      </c>
      <c r="F133" s="24">
        <f t="shared" si="27"/>
        <v>8.8888888888888893</v>
      </c>
      <c r="G133" s="25"/>
      <c r="H133" s="26">
        <f t="shared" si="28"/>
        <v>0</v>
      </c>
      <c r="I133" s="27">
        <f t="shared" si="29"/>
        <v>0</v>
      </c>
      <c r="J133" s="34"/>
      <c r="K133" s="35"/>
      <c r="O133" s="30">
        <v>169</v>
      </c>
    </row>
    <row r="134" spans="1:15" s="29" customFormat="1" ht="12.5" x14ac:dyDescent="0.25">
      <c r="A134" s="20" t="s">
        <v>637</v>
      </c>
      <c r="B134" s="20" t="s">
        <v>638</v>
      </c>
      <c r="C134" s="21" t="s">
        <v>603</v>
      </c>
      <c r="D134" s="22">
        <v>7.1180555555555562</v>
      </c>
      <c r="E134" s="23">
        <v>0.2</v>
      </c>
      <c r="F134" s="24">
        <f t="shared" si="27"/>
        <v>8.5416666666666679</v>
      </c>
      <c r="G134" s="25"/>
      <c r="H134" s="26">
        <f t="shared" si="28"/>
        <v>0</v>
      </c>
      <c r="I134" s="27">
        <f t="shared" si="29"/>
        <v>0</v>
      </c>
      <c r="J134" s="34"/>
      <c r="K134" s="35"/>
      <c r="O134" s="30">
        <v>210</v>
      </c>
    </row>
    <row r="135" spans="1:15" s="29" customFormat="1" ht="12.5" x14ac:dyDescent="0.25">
      <c r="A135" s="20" t="s">
        <v>639</v>
      </c>
      <c r="B135" s="20" t="s">
        <v>640</v>
      </c>
      <c r="C135" s="21" t="s">
        <v>603</v>
      </c>
      <c r="D135" s="22">
        <v>8.2175925925925934</v>
      </c>
      <c r="E135" s="23">
        <v>0.2</v>
      </c>
      <c r="F135" s="24">
        <f t="shared" si="27"/>
        <v>9.8611111111111125</v>
      </c>
      <c r="G135" s="25"/>
      <c r="H135" s="26">
        <f t="shared" si="28"/>
        <v>0</v>
      </c>
      <c r="I135" s="27">
        <f t="shared" si="29"/>
        <v>0</v>
      </c>
      <c r="J135" s="34"/>
      <c r="K135" s="35"/>
      <c r="O135" s="30">
        <v>260</v>
      </c>
    </row>
    <row r="136" spans="1:15" s="29" customFormat="1" ht="12.5" x14ac:dyDescent="0.25">
      <c r="A136" s="20" t="s">
        <v>641</v>
      </c>
      <c r="B136" s="20" t="s">
        <v>642</v>
      </c>
      <c r="C136" s="21" t="s">
        <v>603</v>
      </c>
      <c r="D136" s="22">
        <v>6.8287037037037042</v>
      </c>
      <c r="E136" s="23">
        <v>0.2</v>
      </c>
      <c r="F136" s="24">
        <f t="shared" si="27"/>
        <v>8.1944444444444446</v>
      </c>
      <c r="G136" s="25"/>
      <c r="H136" s="26">
        <f t="shared" si="28"/>
        <v>0</v>
      </c>
      <c r="I136" s="27">
        <f t="shared" si="29"/>
        <v>0</v>
      </c>
      <c r="J136" s="34"/>
      <c r="K136" s="35"/>
      <c r="O136" s="30">
        <v>150</v>
      </c>
    </row>
    <row r="137" spans="1:15" s="29" customFormat="1" ht="12.5" x14ac:dyDescent="0.25">
      <c r="A137" s="20" t="s">
        <v>643</v>
      </c>
      <c r="B137" s="20" t="s">
        <v>644</v>
      </c>
      <c r="C137" s="21" t="s">
        <v>603</v>
      </c>
      <c r="D137" s="22">
        <v>7.1180555555555562</v>
      </c>
      <c r="E137" s="23">
        <v>0.2</v>
      </c>
      <c r="F137" s="24">
        <f t="shared" si="27"/>
        <v>8.5416666666666679</v>
      </c>
      <c r="G137" s="25"/>
      <c r="H137" s="26">
        <f t="shared" si="28"/>
        <v>0</v>
      </c>
      <c r="I137" s="27">
        <f t="shared" si="29"/>
        <v>0</v>
      </c>
      <c r="J137" s="34"/>
      <c r="K137" s="35"/>
      <c r="O137" s="30">
        <v>129</v>
      </c>
    </row>
    <row r="138" spans="1:15" s="29" customFormat="1" ht="12.5" x14ac:dyDescent="0.25">
      <c r="A138" s="20" t="s">
        <v>645</v>
      </c>
      <c r="B138" s="20" t="s">
        <v>646</v>
      </c>
      <c r="C138" s="21" t="s">
        <v>603</v>
      </c>
      <c r="D138" s="22">
        <v>8.2175925925925934</v>
      </c>
      <c r="E138" s="23">
        <v>0.2</v>
      </c>
      <c r="F138" s="24">
        <f t="shared" si="27"/>
        <v>9.8611111111111125</v>
      </c>
      <c r="G138" s="25"/>
      <c r="H138" s="26">
        <f t="shared" si="28"/>
        <v>0</v>
      </c>
      <c r="I138" s="27">
        <f t="shared" si="29"/>
        <v>0</v>
      </c>
      <c r="J138" s="34"/>
      <c r="K138" s="35"/>
      <c r="O138" s="30">
        <v>169</v>
      </c>
    </row>
    <row r="139" spans="1:15" s="29" customFormat="1" ht="12.5" x14ac:dyDescent="0.25">
      <c r="A139" s="20" t="s">
        <v>647</v>
      </c>
      <c r="B139" s="20" t="s">
        <v>648</v>
      </c>
      <c r="C139" s="21" t="s">
        <v>603</v>
      </c>
      <c r="D139" s="22">
        <v>7.1180555555555562</v>
      </c>
      <c r="E139" s="23">
        <v>0.2</v>
      </c>
      <c r="F139" s="24">
        <f t="shared" si="27"/>
        <v>8.5416666666666679</v>
      </c>
      <c r="G139" s="25"/>
      <c r="H139" s="26">
        <f t="shared" si="28"/>
        <v>0</v>
      </c>
      <c r="I139" s="27">
        <f t="shared" si="29"/>
        <v>0</v>
      </c>
      <c r="J139" s="34"/>
      <c r="K139" s="35"/>
      <c r="O139" s="30">
        <v>195</v>
      </c>
    </row>
    <row r="140" spans="1:15" s="29" customFormat="1" ht="12.5" x14ac:dyDescent="0.25">
      <c r="A140" s="20" t="s">
        <v>649</v>
      </c>
      <c r="B140" s="20" t="s">
        <v>650</v>
      </c>
      <c r="C140" s="21" t="s">
        <v>603</v>
      </c>
      <c r="D140" s="22">
        <v>7.1180555555555562</v>
      </c>
      <c r="E140" s="23">
        <v>0.2</v>
      </c>
      <c r="F140" s="24">
        <f t="shared" si="27"/>
        <v>8.5416666666666679</v>
      </c>
      <c r="G140" s="25"/>
      <c r="H140" s="26">
        <f t="shared" si="28"/>
        <v>0</v>
      </c>
      <c r="I140" s="27">
        <f t="shared" si="29"/>
        <v>0</v>
      </c>
      <c r="J140" s="34"/>
      <c r="K140" s="35"/>
      <c r="O140" s="30">
        <v>280</v>
      </c>
    </row>
    <row r="141" spans="1:15" s="29" customFormat="1" ht="12.5" x14ac:dyDescent="0.25">
      <c r="A141" s="20" t="s">
        <v>651</v>
      </c>
      <c r="B141" s="20" t="s">
        <v>652</v>
      </c>
      <c r="C141" s="21" t="s">
        <v>603</v>
      </c>
      <c r="D141" s="22">
        <v>6.8287037037037042</v>
      </c>
      <c r="E141" s="23">
        <v>0.2</v>
      </c>
      <c r="F141" s="24">
        <f t="shared" si="27"/>
        <v>8.1944444444444446</v>
      </c>
      <c r="G141" s="25"/>
      <c r="H141" s="26">
        <f t="shared" si="28"/>
        <v>0</v>
      </c>
      <c r="I141" s="27">
        <f t="shared" si="29"/>
        <v>0</v>
      </c>
      <c r="J141" s="34"/>
      <c r="K141" s="35"/>
      <c r="O141" s="30">
        <v>538</v>
      </c>
    </row>
    <row r="142" spans="1:15" s="29" customFormat="1" ht="12.5" x14ac:dyDescent="0.25">
      <c r="A142" s="20" t="s">
        <v>653</v>
      </c>
      <c r="B142" s="20" t="s">
        <v>654</v>
      </c>
      <c r="C142" s="21" t="s">
        <v>603</v>
      </c>
      <c r="D142" s="22">
        <v>7.8125</v>
      </c>
      <c r="E142" s="23">
        <v>0.2</v>
      </c>
      <c r="F142" s="24">
        <f t="shared" si="27"/>
        <v>9.375</v>
      </c>
      <c r="G142" s="25"/>
      <c r="H142" s="26">
        <f t="shared" si="28"/>
        <v>0</v>
      </c>
      <c r="I142" s="27">
        <f t="shared" si="29"/>
        <v>0</v>
      </c>
      <c r="J142" s="34"/>
      <c r="K142" s="35"/>
      <c r="O142" s="30">
        <v>149</v>
      </c>
    </row>
    <row r="143" spans="1:15" s="29" customFormat="1" ht="13" thickBot="1" x14ac:dyDescent="0.3">
      <c r="A143" s="36" t="s">
        <v>655</v>
      </c>
      <c r="B143" s="36" t="s">
        <v>693</v>
      </c>
      <c r="C143" s="37" t="s">
        <v>603</v>
      </c>
      <c r="D143" s="83">
        <v>7.8125</v>
      </c>
      <c r="E143" s="38">
        <v>0.2</v>
      </c>
      <c r="F143" s="39">
        <f t="shared" si="27"/>
        <v>9.375</v>
      </c>
      <c r="G143" s="40"/>
      <c r="H143" s="41">
        <f t="shared" si="28"/>
        <v>0</v>
      </c>
      <c r="I143" s="42">
        <f t="shared" si="29"/>
        <v>0</v>
      </c>
      <c r="J143" s="34"/>
      <c r="K143" s="35"/>
      <c r="O143" s="30">
        <v>348</v>
      </c>
    </row>
    <row r="144" spans="1:15" s="29" customFormat="1" ht="13" thickTop="1" x14ac:dyDescent="0.25">
      <c r="A144" s="45" t="s">
        <v>220</v>
      </c>
      <c r="B144" s="45" t="s">
        <v>221</v>
      </c>
      <c r="C144" s="46" t="s">
        <v>222</v>
      </c>
      <c r="D144" s="22">
        <v>45.717592592592588</v>
      </c>
      <c r="E144" s="47">
        <v>0.2</v>
      </c>
      <c r="F144" s="48">
        <f t="shared" si="27"/>
        <v>54.861111111111107</v>
      </c>
      <c r="G144" s="49"/>
      <c r="H144" s="50">
        <f t="shared" si="28"/>
        <v>0</v>
      </c>
      <c r="I144" s="51">
        <f t="shared" si="29"/>
        <v>0</v>
      </c>
      <c r="J144" s="34"/>
      <c r="K144" s="35"/>
      <c r="O144" s="30">
        <v>119</v>
      </c>
    </row>
    <row r="145" spans="1:15" s="29" customFormat="1" ht="12.5" x14ac:dyDescent="0.25">
      <c r="A145" s="20" t="s">
        <v>223</v>
      </c>
      <c r="B145" s="20" t="s">
        <v>224</v>
      </c>
      <c r="C145" s="21" t="s">
        <v>222</v>
      </c>
      <c r="D145" s="22">
        <v>38.194444444444443</v>
      </c>
      <c r="E145" s="23">
        <v>0.2</v>
      </c>
      <c r="F145" s="24">
        <f t="shared" si="27"/>
        <v>45.833333333333329</v>
      </c>
      <c r="G145" s="25"/>
      <c r="H145" s="26">
        <f t="shared" si="28"/>
        <v>0</v>
      </c>
      <c r="I145" s="27">
        <f t="shared" si="29"/>
        <v>0</v>
      </c>
      <c r="J145" s="34"/>
      <c r="K145" s="35"/>
      <c r="O145" s="30">
        <v>198</v>
      </c>
    </row>
    <row r="146" spans="1:15" s="29" customFormat="1" ht="12.5" x14ac:dyDescent="0.25">
      <c r="A146" s="20" t="s">
        <v>225</v>
      </c>
      <c r="B146" s="20" t="s">
        <v>226</v>
      </c>
      <c r="C146" s="21" t="s">
        <v>222</v>
      </c>
      <c r="D146" s="22">
        <v>21.93287037037037</v>
      </c>
      <c r="E146" s="23">
        <v>0.2</v>
      </c>
      <c r="F146" s="24">
        <f t="shared" si="27"/>
        <v>26.319444444444443</v>
      </c>
      <c r="G146" s="25"/>
      <c r="H146" s="26">
        <f t="shared" si="28"/>
        <v>0</v>
      </c>
      <c r="I146" s="27">
        <f t="shared" si="29"/>
        <v>0</v>
      </c>
      <c r="J146" s="34"/>
      <c r="K146" s="35"/>
      <c r="O146" s="30">
        <v>210</v>
      </c>
    </row>
    <row r="147" spans="1:15" s="29" customFormat="1" ht="12.5" x14ac:dyDescent="0.25">
      <c r="A147" s="20" t="s">
        <v>227</v>
      </c>
      <c r="B147" s="20" t="s">
        <v>228</v>
      </c>
      <c r="C147" s="21" t="s">
        <v>222</v>
      </c>
      <c r="D147" s="22">
        <v>12.962962962962964</v>
      </c>
      <c r="E147" s="23">
        <v>0.2</v>
      </c>
      <c r="F147" s="24">
        <f t="shared" si="27"/>
        <v>15.555555555555555</v>
      </c>
      <c r="G147" s="25"/>
      <c r="H147" s="26">
        <f t="shared" si="28"/>
        <v>0</v>
      </c>
      <c r="I147" s="27">
        <f t="shared" si="29"/>
        <v>0</v>
      </c>
      <c r="J147" s="34"/>
      <c r="K147" s="35"/>
      <c r="O147" s="30">
        <v>530</v>
      </c>
    </row>
    <row r="148" spans="1:15" s="29" customFormat="1" ht="12.5" x14ac:dyDescent="0.25">
      <c r="A148" s="20" t="s">
        <v>229</v>
      </c>
      <c r="B148" s="20" t="s">
        <v>230</v>
      </c>
      <c r="C148" s="21" t="s">
        <v>222</v>
      </c>
      <c r="D148" s="22">
        <v>99.537037037037052</v>
      </c>
      <c r="E148" s="23">
        <v>0.2</v>
      </c>
      <c r="F148" s="24">
        <f t="shared" si="27"/>
        <v>119.44444444444446</v>
      </c>
      <c r="G148" s="25"/>
      <c r="H148" s="26">
        <f t="shared" si="28"/>
        <v>0</v>
      </c>
      <c r="I148" s="27">
        <f t="shared" si="29"/>
        <v>0</v>
      </c>
      <c r="J148" s="34"/>
      <c r="K148" s="35"/>
      <c r="O148" s="30">
        <v>169</v>
      </c>
    </row>
    <row r="149" spans="1:15" s="29" customFormat="1" ht="12.5" x14ac:dyDescent="0.25">
      <c r="A149" s="20" t="s">
        <v>231</v>
      </c>
      <c r="B149" s="20" t="s">
        <v>526</v>
      </c>
      <c r="C149" s="21" t="s">
        <v>222</v>
      </c>
      <c r="D149" s="22">
        <v>12.847222222222223</v>
      </c>
      <c r="E149" s="23">
        <v>0.2</v>
      </c>
      <c r="F149" s="24">
        <f t="shared" si="27"/>
        <v>15.416666666666668</v>
      </c>
      <c r="G149" s="25"/>
      <c r="H149" s="26">
        <f t="shared" si="28"/>
        <v>0</v>
      </c>
      <c r="I149" s="27">
        <f t="shared" si="29"/>
        <v>0</v>
      </c>
      <c r="J149" s="34"/>
      <c r="K149" s="35"/>
      <c r="O149" s="30">
        <v>128</v>
      </c>
    </row>
    <row r="150" spans="1:15" s="29" customFormat="1" ht="12.5" x14ac:dyDescent="0.25">
      <c r="A150" s="20" t="s">
        <v>232</v>
      </c>
      <c r="B150" s="20" t="s">
        <v>694</v>
      </c>
      <c r="C150" s="21" t="s">
        <v>222</v>
      </c>
      <c r="D150" s="22">
        <v>14.756944444444445</v>
      </c>
      <c r="E150" s="23">
        <v>0.2</v>
      </c>
      <c r="F150" s="24">
        <f t="shared" si="27"/>
        <v>17.708333333333332</v>
      </c>
      <c r="G150" s="25"/>
      <c r="H150" s="26">
        <f t="shared" si="28"/>
        <v>0</v>
      </c>
      <c r="I150" s="27">
        <f t="shared" si="29"/>
        <v>0</v>
      </c>
      <c r="J150" s="34"/>
      <c r="K150" s="35"/>
      <c r="O150" s="30">
        <v>169</v>
      </c>
    </row>
    <row r="151" spans="1:15" s="29" customFormat="1" ht="12.5" x14ac:dyDescent="0.25">
      <c r="A151" s="20" t="s">
        <v>233</v>
      </c>
      <c r="B151" s="20" t="s">
        <v>234</v>
      </c>
      <c r="C151" s="21" t="s">
        <v>222</v>
      </c>
      <c r="D151" s="22">
        <v>10.358796296296296</v>
      </c>
      <c r="E151" s="23">
        <v>0.2</v>
      </c>
      <c r="F151" s="24">
        <f t="shared" si="27"/>
        <v>12.430555555555555</v>
      </c>
      <c r="G151" s="25"/>
      <c r="H151" s="26">
        <f t="shared" si="28"/>
        <v>0</v>
      </c>
      <c r="I151" s="27">
        <f t="shared" si="29"/>
        <v>0</v>
      </c>
      <c r="J151" s="34"/>
      <c r="K151" s="35"/>
      <c r="O151" s="30">
        <v>119</v>
      </c>
    </row>
    <row r="152" spans="1:15" s="29" customFormat="1" ht="12.5" x14ac:dyDescent="0.25">
      <c r="A152" s="20" t="s">
        <v>235</v>
      </c>
      <c r="B152" s="20" t="s">
        <v>236</v>
      </c>
      <c r="C152" s="21" t="s">
        <v>222</v>
      </c>
      <c r="D152" s="22">
        <v>38.194444444444443</v>
      </c>
      <c r="E152" s="23">
        <v>0.2</v>
      </c>
      <c r="F152" s="24">
        <f t="shared" si="27"/>
        <v>45.833333333333329</v>
      </c>
      <c r="G152" s="25"/>
      <c r="H152" s="26">
        <f t="shared" si="28"/>
        <v>0</v>
      </c>
      <c r="I152" s="27">
        <f t="shared" si="29"/>
        <v>0</v>
      </c>
      <c r="J152" s="34"/>
      <c r="K152" s="35"/>
      <c r="O152" s="30">
        <v>212</v>
      </c>
    </row>
    <row r="153" spans="1:15" s="29" customFormat="1" ht="12.5" x14ac:dyDescent="0.25">
      <c r="A153" s="20" t="s">
        <v>237</v>
      </c>
      <c r="B153" s="20" t="s">
        <v>656</v>
      </c>
      <c r="C153" s="21" t="s">
        <v>222</v>
      </c>
      <c r="D153" s="22">
        <v>24.305555555555557</v>
      </c>
      <c r="E153" s="23">
        <v>0.2</v>
      </c>
      <c r="F153" s="24">
        <f t="shared" si="27"/>
        <v>29.166666666666668</v>
      </c>
      <c r="G153" s="25"/>
      <c r="H153" s="26">
        <f t="shared" si="28"/>
        <v>0</v>
      </c>
      <c r="I153" s="27">
        <f t="shared" si="29"/>
        <v>0</v>
      </c>
      <c r="J153" s="34"/>
      <c r="K153" s="35"/>
      <c r="O153" s="30">
        <v>338</v>
      </c>
    </row>
    <row r="154" spans="1:15" s="29" customFormat="1" ht="12.5" x14ac:dyDescent="0.25">
      <c r="A154" s="20" t="s">
        <v>238</v>
      </c>
      <c r="B154" s="20" t="s">
        <v>239</v>
      </c>
      <c r="C154" s="21" t="s">
        <v>222</v>
      </c>
      <c r="D154" s="22">
        <v>22.280092592592595</v>
      </c>
      <c r="E154" s="23">
        <v>0.2</v>
      </c>
      <c r="F154" s="24">
        <f t="shared" si="27"/>
        <v>26.736111111111114</v>
      </c>
      <c r="G154" s="25"/>
      <c r="H154" s="26">
        <f t="shared" si="28"/>
        <v>0</v>
      </c>
      <c r="I154" s="27">
        <f t="shared" si="29"/>
        <v>0</v>
      </c>
      <c r="J154" s="34"/>
      <c r="K154" s="35"/>
      <c r="O154" s="30">
        <v>288</v>
      </c>
    </row>
    <row r="155" spans="1:15" s="29" customFormat="1" ht="12.5" x14ac:dyDescent="0.25">
      <c r="A155" s="20" t="s">
        <v>240</v>
      </c>
      <c r="B155" s="20" t="s">
        <v>241</v>
      </c>
      <c r="C155" s="21" t="s">
        <v>222</v>
      </c>
      <c r="D155" s="22">
        <v>16.145833333333336</v>
      </c>
      <c r="E155" s="23">
        <v>0.2</v>
      </c>
      <c r="F155" s="24">
        <f t="shared" si="27"/>
        <v>19.375000000000004</v>
      </c>
      <c r="G155" s="25"/>
      <c r="H155" s="26">
        <f t="shared" si="28"/>
        <v>0</v>
      </c>
      <c r="I155" s="27">
        <f t="shared" si="29"/>
        <v>0</v>
      </c>
      <c r="J155" s="34"/>
      <c r="K155" s="35"/>
      <c r="O155" s="30">
        <v>470</v>
      </c>
    </row>
    <row r="156" spans="1:15" s="29" customFormat="1" ht="12.5" x14ac:dyDescent="0.25">
      <c r="A156" s="20" t="s">
        <v>242</v>
      </c>
      <c r="B156" s="20" t="s">
        <v>243</v>
      </c>
      <c r="C156" s="21" t="s">
        <v>222</v>
      </c>
      <c r="D156" s="22">
        <v>24.016203703703706</v>
      </c>
      <c r="E156" s="23">
        <v>0.2</v>
      </c>
      <c r="F156" s="24">
        <f t="shared" si="27"/>
        <v>28.819444444444446</v>
      </c>
      <c r="G156" s="25"/>
      <c r="H156" s="26">
        <f t="shared" si="28"/>
        <v>0</v>
      </c>
      <c r="I156" s="27">
        <f t="shared" si="29"/>
        <v>0</v>
      </c>
      <c r="J156" s="34"/>
      <c r="K156" s="35"/>
      <c r="O156" s="30">
        <v>798</v>
      </c>
    </row>
    <row r="157" spans="1:15" s="29" customFormat="1" ht="12.5" x14ac:dyDescent="0.25">
      <c r="A157" s="20" t="s">
        <v>244</v>
      </c>
      <c r="B157" s="20" t="s">
        <v>245</v>
      </c>
      <c r="C157" s="21" t="s">
        <v>222</v>
      </c>
      <c r="D157" s="22">
        <v>17.939814814814813</v>
      </c>
      <c r="E157" s="23">
        <v>0.2</v>
      </c>
      <c r="F157" s="24">
        <f t="shared" si="27"/>
        <v>21.527777777777775</v>
      </c>
      <c r="G157" s="25"/>
      <c r="H157" s="26">
        <f t="shared" si="28"/>
        <v>0</v>
      </c>
      <c r="I157" s="27">
        <f t="shared" si="29"/>
        <v>0</v>
      </c>
      <c r="J157" s="34"/>
      <c r="K157" s="35"/>
      <c r="O157" s="30">
        <v>178</v>
      </c>
    </row>
    <row r="158" spans="1:15" s="29" customFormat="1" ht="12.5" x14ac:dyDescent="0.25">
      <c r="A158" s="20" t="s">
        <v>246</v>
      </c>
      <c r="B158" s="20" t="s">
        <v>247</v>
      </c>
      <c r="C158" s="21" t="s">
        <v>222</v>
      </c>
      <c r="D158" s="22">
        <v>57.754629629629633</v>
      </c>
      <c r="E158" s="23">
        <v>0.2</v>
      </c>
      <c r="F158" s="24">
        <f t="shared" si="27"/>
        <v>69.305555555555557</v>
      </c>
      <c r="G158" s="25"/>
      <c r="H158" s="26">
        <f t="shared" si="28"/>
        <v>0</v>
      </c>
      <c r="I158" s="27">
        <f t="shared" si="29"/>
        <v>0</v>
      </c>
      <c r="J158" s="34"/>
      <c r="K158" s="35"/>
      <c r="O158" s="30">
        <v>196</v>
      </c>
    </row>
    <row r="159" spans="1:15" s="29" customFormat="1" ht="12.5" x14ac:dyDescent="0.25">
      <c r="A159" s="20" t="s">
        <v>248</v>
      </c>
      <c r="B159" s="20" t="s">
        <v>249</v>
      </c>
      <c r="C159" s="21" t="s">
        <v>250</v>
      </c>
      <c r="D159" s="22">
        <v>17.881944444444446</v>
      </c>
      <c r="E159" s="23">
        <v>0.2</v>
      </c>
      <c r="F159" s="24">
        <f t="shared" si="27"/>
        <v>21.458333333333336</v>
      </c>
      <c r="G159" s="25"/>
      <c r="H159" s="26">
        <f t="shared" si="28"/>
        <v>0</v>
      </c>
      <c r="I159" s="27">
        <f t="shared" si="29"/>
        <v>0</v>
      </c>
      <c r="J159" s="34"/>
      <c r="K159" s="35"/>
      <c r="O159" s="30">
        <v>228</v>
      </c>
    </row>
    <row r="160" spans="1:15" s="29" customFormat="1" ht="12.5" x14ac:dyDescent="0.25">
      <c r="A160" s="20" t="s">
        <v>251</v>
      </c>
      <c r="B160" s="20" t="s">
        <v>252</v>
      </c>
      <c r="C160" s="21" t="s">
        <v>250</v>
      </c>
      <c r="D160" s="22">
        <v>56.481481481481481</v>
      </c>
      <c r="E160" s="23">
        <v>0.2</v>
      </c>
      <c r="F160" s="24">
        <f t="shared" si="27"/>
        <v>67.777777777777771</v>
      </c>
      <c r="G160" s="25"/>
      <c r="H160" s="26">
        <f t="shared" si="28"/>
        <v>0</v>
      </c>
      <c r="I160" s="27">
        <f t="shared" si="29"/>
        <v>0</v>
      </c>
      <c r="J160" s="34"/>
      <c r="K160" s="35"/>
      <c r="O160" s="30">
        <v>98</v>
      </c>
    </row>
    <row r="161" spans="1:15" s="29" customFormat="1" ht="12.5" x14ac:dyDescent="0.25">
      <c r="A161" s="20" t="s">
        <v>253</v>
      </c>
      <c r="B161" s="20" t="s">
        <v>254</v>
      </c>
      <c r="C161" s="21" t="s">
        <v>222</v>
      </c>
      <c r="D161" s="22">
        <v>9.7800925925925934</v>
      </c>
      <c r="E161" s="23">
        <v>0.2</v>
      </c>
      <c r="F161" s="24">
        <f t="shared" si="27"/>
        <v>11.736111111111112</v>
      </c>
      <c r="G161" s="25"/>
      <c r="H161" s="26">
        <f t="shared" si="28"/>
        <v>0</v>
      </c>
      <c r="I161" s="27">
        <f t="shared" si="29"/>
        <v>0</v>
      </c>
      <c r="J161" s="34"/>
      <c r="K161" s="35"/>
      <c r="O161" s="30">
        <v>480</v>
      </c>
    </row>
    <row r="162" spans="1:15" s="29" customFormat="1" ht="12.5" x14ac:dyDescent="0.25">
      <c r="A162" s="20" t="s">
        <v>255</v>
      </c>
      <c r="B162" s="20" t="s">
        <v>256</v>
      </c>
      <c r="C162" s="21" t="s">
        <v>222</v>
      </c>
      <c r="D162" s="22">
        <v>17.24537037037037</v>
      </c>
      <c r="E162" s="23">
        <v>0.2</v>
      </c>
      <c r="F162" s="24">
        <f t="shared" si="27"/>
        <v>20.694444444444443</v>
      </c>
      <c r="G162" s="25"/>
      <c r="H162" s="26">
        <f t="shared" si="28"/>
        <v>0</v>
      </c>
      <c r="I162" s="27">
        <f t="shared" si="29"/>
        <v>0</v>
      </c>
      <c r="J162" s="34"/>
      <c r="K162" s="35"/>
      <c r="O162" s="30">
        <v>410</v>
      </c>
    </row>
    <row r="163" spans="1:15" s="29" customFormat="1" ht="12.5" x14ac:dyDescent="0.25">
      <c r="A163" s="20" t="s">
        <v>257</v>
      </c>
      <c r="B163" s="20" t="s">
        <v>258</v>
      </c>
      <c r="C163" s="21" t="s">
        <v>222</v>
      </c>
      <c r="D163" s="22">
        <v>16.087962962962965</v>
      </c>
      <c r="E163" s="23">
        <v>0.2</v>
      </c>
      <c r="F163" s="24">
        <f t="shared" si="27"/>
        <v>19.305555555555557</v>
      </c>
      <c r="G163" s="25"/>
      <c r="H163" s="26">
        <f t="shared" si="28"/>
        <v>0</v>
      </c>
      <c r="I163" s="27">
        <f t="shared" si="29"/>
        <v>0</v>
      </c>
      <c r="J163" s="34"/>
      <c r="K163" s="35"/>
      <c r="O163" s="30">
        <v>149</v>
      </c>
    </row>
    <row r="164" spans="1:15" s="29" customFormat="1" ht="12.5" x14ac:dyDescent="0.25">
      <c r="A164" s="20" t="s">
        <v>259</v>
      </c>
      <c r="B164" s="20" t="s">
        <v>260</v>
      </c>
      <c r="C164" s="21" t="s">
        <v>222</v>
      </c>
      <c r="D164" s="22">
        <v>15.046296296296298</v>
      </c>
      <c r="E164" s="23">
        <v>0.2</v>
      </c>
      <c r="F164" s="24">
        <f t="shared" si="27"/>
        <v>18.055555555555557</v>
      </c>
      <c r="G164" s="25"/>
      <c r="H164" s="26">
        <f t="shared" ref="H164:H221" si="30">D164*G164</f>
        <v>0</v>
      </c>
      <c r="I164" s="27">
        <f t="shared" ref="I164:I221" si="31">F164*G164</f>
        <v>0</v>
      </c>
      <c r="J164" s="34"/>
      <c r="K164" s="35"/>
      <c r="O164" s="30">
        <v>268</v>
      </c>
    </row>
    <row r="165" spans="1:15" s="29" customFormat="1" ht="12.5" x14ac:dyDescent="0.25">
      <c r="A165" s="20" t="s">
        <v>261</v>
      </c>
      <c r="B165" s="20" t="s">
        <v>262</v>
      </c>
      <c r="C165" s="21" t="s">
        <v>222</v>
      </c>
      <c r="D165" s="22">
        <v>8.6805555555555554</v>
      </c>
      <c r="E165" s="23">
        <v>0.2</v>
      </c>
      <c r="F165" s="24">
        <f t="shared" ref="F165:F222" si="32">D165*(1+20/100)</f>
        <v>10.416666666666666</v>
      </c>
      <c r="G165" s="25"/>
      <c r="H165" s="26">
        <f t="shared" si="30"/>
        <v>0</v>
      </c>
      <c r="I165" s="27">
        <f t="shared" si="31"/>
        <v>0</v>
      </c>
      <c r="J165" s="34"/>
      <c r="K165" s="35"/>
      <c r="O165" s="30">
        <v>298</v>
      </c>
    </row>
    <row r="166" spans="1:15" s="29" customFormat="1" ht="12.5" x14ac:dyDescent="0.25">
      <c r="A166" s="20" t="s">
        <v>263</v>
      </c>
      <c r="B166" s="20" t="s">
        <v>264</v>
      </c>
      <c r="C166" s="21" t="s">
        <v>222</v>
      </c>
      <c r="D166" s="22">
        <v>10.358796296296296</v>
      </c>
      <c r="E166" s="23">
        <v>0.2</v>
      </c>
      <c r="F166" s="24">
        <f t="shared" si="32"/>
        <v>12.430555555555555</v>
      </c>
      <c r="G166" s="25"/>
      <c r="H166" s="26">
        <f t="shared" si="30"/>
        <v>0</v>
      </c>
      <c r="I166" s="27">
        <f t="shared" si="31"/>
        <v>0</v>
      </c>
      <c r="J166" s="34"/>
      <c r="K166" s="35"/>
      <c r="O166" s="30">
        <v>119</v>
      </c>
    </row>
    <row r="167" spans="1:15" s="29" customFormat="1" ht="12.5" x14ac:dyDescent="0.25">
      <c r="A167" s="20" t="s">
        <v>265</v>
      </c>
      <c r="B167" s="20" t="s">
        <v>266</v>
      </c>
      <c r="C167" s="21" t="s">
        <v>222</v>
      </c>
      <c r="D167" s="22">
        <v>13.310185185185187</v>
      </c>
      <c r="E167" s="23">
        <v>0.2</v>
      </c>
      <c r="F167" s="24">
        <f t="shared" si="32"/>
        <v>15.972222222222223</v>
      </c>
      <c r="G167" s="25"/>
      <c r="H167" s="26">
        <f t="shared" si="30"/>
        <v>0</v>
      </c>
      <c r="I167" s="27">
        <f t="shared" si="31"/>
        <v>0</v>
      </c>
      <c r="J167" s="34"/>
      <c r="K167" s="35"/>
      <c r="O167" s="30">
        <v>566</v>
      </c>
    </row>
    <row r="168" spans="1:15" s="29" customFormat="1" ht="12.5" x14ac:dyDescent="0.25">
      <c r="A168" s="20" t="s">
        <v>267</v>
      </c>
      <c r="B168" s="20" t="s">
        <v>268</v>
      </c>
      <c r="C168" s="21" t="s">
        <v>222</v>
      </c>
      <c r="D168" s="22">
        <v>11.400462962962964</v>
      </c>
      <c r="E168" s="23">
        <v>0.2</v>
      </c>
      <c r="F168" s="24">
        <f t="shared" si="32"/>
        <v>13.680555555555555</v>
      </c>
      <c r="G168" s="25"/>
      <c r="H168" s="26">
        <f t="shared" si="30"/>
        <v>0</v>
      </c>
      <c r="I168" s="27">
        <f t="shared" si="31"/>
        <v>0</v>
      </c>
      <c r="J168" s="34"/>
      <c r="K168" s="35"/>
      <c r="O168" s="30">
        <v>189</v>
      </c>
    </row>
    <row r="169" spans="1:15" s="29" customFormat="1" ht="12.5" x14ac:dyDescent="0.25">
      <c r="A169" s="20" t="s">
        <v>269</v>
      </c>
      <c r="B169" s="20" t="s">
        <v>270</v>
      </c>
      <c r="C169" s="21" t="s">
        <v>222</v>
      </c>
      <c r="D169" s="22">
        <v>18.518518518518519</v>
      </c>
      <c r="E169" s="23">
        <v>0.2</v>
      </c>
      <c r="F169" s="24">
        <f t="shared" si="32"/>
        <v>22.222222222222221</v>
      </c>
      <c r="G169" s="25"/>
      <c r="H169" s="26">
        <f t="shared" si="30"/>
        <v>0</v>
      </c>
      <c r="I169" s="27">
        <f t="shared" si="31"/>
        <v>0</v>
      </c>
      <c r="J169" s="34"/>
      <c r="K169" s="35"/>
      <c r="O169" s="30">
        <v>212</v>
      </c>
    </row>
    <row r="170" spans="1:15" s="29" customFormat="1" ht="12.5" x14ac:dyDescent="0.25">
      <c r="A170" s="20" t="s">
        <v>271</v>
      </c>
      <c r="B170" s="20" t="s">
        <v>272</v>
      </c>
      <c r="C170" s="21" t="s">
        <v>250</v>
      </c>
      <c r="D170" s="22">
        <v>44.502314814814817</v>
      </c>
      <c r="E170" s="23">
        <v>0.2</v>
      </c>
      <c r="F170" s="24">
        <f t="shared" si="32"/>
        <v>53.402777777777779</v>
      </c>
      <c r="G170" s="25"/>
      <c r="H170" s="26">
        <f t="shared" si="30"/>
        <v>0</v>
      </c>
      <c r="I170" s="27">
        <f t="shared" si="31"/>
        <v>0</v>
      </c>
      <c r="J170" s="34"/>
      <c r="K170" s="35"/>
      <c r="O170" s="30">
        <v>220</v>
      </c>
    </row>
    <row r="171" spans="1:15" s="29" customFormat="1" ht="12" customHeight="1" x14ac:dyDescent="0.25">
      <c r="A171" s="20" t="s">
        <v>273</v>
      </c>
      <c r="B171" s="20" t="s">
        <v>695</v>
      </c>
      <c r="C171" s="21" t="s">
        <v>222</v>
      </c>
      <c r="D171" s="22">
        <v>12.673611111111111</v>
      </c>
      <c r="E171" s="23">
        <v>0.2</v>
      </c>
      <c r="F171" s="24">
        <f t="shared" si="32"/>
        <v>15.208333333333332</v>
      </c>
      <c r="G171" s="25"/>
      <c r="H171" s="26">
        <f t="shared" si="30"/>
        <v>0</v>
      </c>
      <c r="I171" s="27">
        <f t="shared" si="31"/>
        <v>0</v>
      </c>
      <c r="J171" s="34"/>
      <c r="K171" s="35"/>
      <c r="O171" s="30">
        <v>220</v>
      </c>
    </row>
    <row r="172" spans="1:15" s="29" customFormat="1" ht="12.5" x14ac:dyDescent="0.25">
      <c r="A172" s="20" t="s">
        <v>274</v>
      </c>
      <c r="B172" s="20" t="s">
        <v>275</v>
      </c>
      <c r="C172" s="21" t="s">
        <v>250</v>
      </c>
      <c r="D172" s="22">
        <v>9.6064814814814827</v>
      </c>
      <c r="E172" s="23">
        <v>0.2</v>
      </c>
      <c r="F172" s="24">
        <f t="shared" si="32"/>
        <v>11.527777777777779</v>
      </c>
      <c r="G172" s="25"/>
      <c r="H172" s="26">
        <f t="shared" si="30"/>
        <v>0</v>
      </c>
      <c r="I172" s="27">
        <f t="shared" si="31"/>
        <v>0</v>
      </c>
      <c r="J172" s="34"/>
      <c r="K172" s="35"/>
      <c r="O172" s="30">
        <v>660</v>
      </c>
    </row>
    <row r="173" spans="1:15" s="29" customFormat="1" ht="12.5" x14ac:dyDescent="0.25">
      <c r="A173" s="20" t="s">
        <v>276</v>
      </c>
      <c r="B173" s="20" t="s">
        <v>576</v>
      </c>
      <c r="C173" s="21" t="s">
        <v>222</v>
      </c>
      <c r="D173" s="22">
        <v>11.458333333333334</v>
      </c>
      <c r="E173" s="23">
        <v>0.2</v>
      </c>
      <c r="F173" s="24">
        <f t="shared" si="32"/>
        <v>13.75</v>
      </c>
      <c r="G173" s="25"/>
      <c r="H173" s="26">
        <f t="shared" si="30"/>
        <v>0</v>
      </c>
      <c r="I173" s="27">
        <f t="shared" si="31"/>
        <v>0</v>
      </c>
      <c r="J173" s="34"/>
      <c r="K173" s="35"/>
      <c r="O173" s="30">
        <v>189</v>
      </c>
    </row>
    <row r="174" spans="1:15" s="29" customFormat="1" ht="12.5" x14ac:dyDescent="0.25">
      <c r="A174" s="20" t="s">
        <v>277</v>
      </c>
      <c r="B174" s="20" t="s">
        <v>278</v>
      </c>
      <c r="C174" s="21" t="s">
        <v>222</v>
      </c>
      <c r="D174" s="22">
        <v>12.442129629629632</v>
      </c>
      <c r="E174" s="23">
        <v>0.2</v>
      </c>
      <c r="F174" s="24">
        <f t="shared" si="32"/>
        <v>14.930555555555557</v>
      </c>
      <c r="G174" s="25"/>
      <c r="H174" s="26">
        <f t="shared" si="30"/>
        <v>0</v>
      </c>
      <c r="I174" s="27">
        <f t="shared" si="31"/>
        <v>0</v>
      </c>
      <c r="J174" s="34"/>
      <c r="K174" s="35"/>
      <c r="O174" s="30">
        <v>598</v>
      </c>
    </row>
    <row r="175" spans="1:15" s="29" customFormat="1" ht="12.5" x14ac:dyDescent="0.25">
      <c r="A175" s="20" t="s">
        <v>279</v>
      </c>
      <c r="B175" s="20" t="s">
        <v>280</v>
      </c>
      <c r="C175" s="21" t="s">
        <v>222</v>
      </c>
      <c r="D175" s="22">
        <v>31.36574074074074</v>
      </c>
      <c r="E175" s="23">
        <v>0.2</v>
      </c>
      <c r="F175" s="24">
        <f t="shared" si="32"/>
        <v>37.638888888888886</v>
      </c>
      <c r="G175" s="25"/>
      <c r="H175" s="26">
        <f t="shared" si="30"/>
        <v>0</v>
      </c>
      <c r="I175" s="27">
        <f t="shared" si="31"/>
        <v>0</v>
      </c>
      <c r="J175" s="34"/>
      <c r="K175" s="35"/>
      <c r="O175" s="30">
        <v>159</v>
      </c>
    </row>
    <row r="176" spans="1:15" s="29" customFormat="1" ht="12.5" x14ac:dyDescent="0.25">
      <c r="A176" s="20" t="s">
        <v>281</v>
      </c>
      <c r="B176" s="20" t="s">
        <v>282</v>
      </c>
      <c r="C176" s="21" t="s">
        <v>222</v>
      </c>
      <c r="D176" s="22">
        <v>13.831018518518519</v>
      </c>
      <c r="E176" s="23">
        <v>0.2</v>
      </c>
      <c r="F176" s="24">
        <f t="shared" si="32"/>
        <v>16.597222222222221</v>
      </c>
      <c r="G176" s="25"/>
      <c r="H176" s="26">
        <f t="shared" si="30"/>
        <v>0</v>
      </c>
      <c r="I176" s="27">
        <f t="shared" si="31"/>
        <v>0</v>
      </c>
      <c r="J176" s="34"/>
      <c r="K176" s="35"/>
      <c r="O176" s="30">
        <v>298</v>
      </c>
    </row>
    <row r="177" spans="1:15" s="29" customFormat="1" ht="12.5" x14ac:dyDescent="0.25">
      <c r="A177" s="20" t="s">
        <v>283</v>
      </c>
      <c r="B177" s="20" t="s">
        <v>284</v>
      </c>
      <c r="C177" s="21" t="s">
        <v>222</v>
      </c>
      <c r="D177" s="22">
        <v>8.6226851851851851</v>
      </c>
      <c r="E177" s="23">
        <v>0.2</v>
      </c>
      <c r="F177" s="24">
        <f t="shared" si="32"/>
        <v>10.347222222222221</v>
      </c>
      <c r="G177" s="25"/>
      <c r="H177" s="26">
        <f t="shared" si="30"/>
        <v>0</v>
      </c>
      <c r="I177" s="27">
        <f t="shared" si="31"/>
        <v>0</v>
      </c>
      <c r="J177" s="34"/>
      <c r="K177" s="35"/>
      <c r="O177" s="30">
        <v>155</v>
      </c>
    </row>
    <row r="178" spans="1:15" s="29" customFormat="1" ht="12.5" x14ac:dyDescent="0.25">
      <c r="A178" s="20" t="s">
        <v>285</v>
      </c>
      <c r="B178" s="20" t="s">
        <v>697</v>
      </c>
      <c r="C178" s="21" t="s">
        <v>222</v>
      </c>
      <c r="D178" s="22">
        <v>10.069444444444445</v>
      </c>
      <c r="E178" s="23">
        <v>0.2</v>
      </c>
      <c r="F178" s="24">
        <f t="shared" si="32"/>
        <v>12.083333333333334</v>
      </c>
      <c r="G178" s="25"/>
      <c r="H178" s="26">
        <f t="shared" si="30"/>
        <v>0</v>
      </c>
      <c r="I178" s="27">
        <f t="shared" si="31"/>
        <v>0</v>
      </c>
      <c r="J178" s="34"/>
      <c r="K178" s="35"/>
      <c r="O178" s="30">
        <v>198</v>
      </c>
    </row>
    <row r="179" spans="1:15" s="29" customFormat="1" ht="12.5" x14ac:dyDescent="0.25">
      <c r="A179" s="20" t="s">
        <v>286</v>
      </c>
      <c r="B179" s="20" t="s">
        <v>696</v>
      </c>
      <c r="C179" s="21" t="s">
        <v>222</v>
      </c>
      <c r="D179" s="22">
        <v>9.2013888888888893</v>
      </c>
      <c r="E179" s="23">
        <v>0.2</v>
      </c>
      <c r="F179" s="24">
        <f t="shared" si="32"/>
        <v>11.041666666666666</v>
      </c>
      <c r="G179" s="25"/>
      <c r="H179" s="26">
        <f t="shared" si="30"/>
        <v>0</v>
      </c>
      <c r="I179" s="27">
        <f t="shared" si="31"/>
        <v>0</v>
      </c>
      <c r="J179" s="34"/>
      <c r="K179" s="35"/>
      <c r="O179" s="30">
        <v>129</v>
      </c>
    </row>
    <row r="180" spans="1:15" s="29" customFormat="1" ht="12.5" x14ac:dyDescent="0.25">
      <c r="A180" s="20" t="s">
        <v>287</v>
      </c>
      <c r="B180" s="20" t="s">
        <v>288</v>
      </c>
      <c r="C180" s="21" t="s">
        <v>250</v>
      </c>
      <c r="D180" s="22">
        <v>13.310185185185187</v>
      </c>
      <c r="E180" s="23">
        <v>0.2</v>
      </c>
      <c r="F180" s="24">
        <f t="shared" si="32"/>
        <v>15.972222222222223</v>
      </c>
      <c r="G180" s="25"/>
      <c r="H180" s="26">
        <f t="shared" si="30"/>
        <v>0</v>
      </c>
      <c r="I180" s="27">
        <f t="shared" si="31"/>
        <v>0</v>
      </c>
      <c r="J180" s="34"/>
      <c r="K180" s="35"/>
      <c r="O180" s="30">
        <v>690</v>
      </c>
    </row>
    <row r="181" spans="1:15" s="29" customFormat="1" ht="12.5" x14ac:dyDescent="0.25">
      <c r="A181" s="20" t="s">
        <v>289</v>
      </c>
      <c r="B181" s="20" t="s">
        <v>290</v>
      </c>
      <c r="C181" s="21" t="s">
        <v>222</v>
      </c>
      <c r="D181" s="22">
        <v>21.701388888888889</v>
      </c>
      <c r="E181" s="23">
        <v>0.2</v>
      </c>
      <c r="F181" s="24">
        <f t="shared" si="32"/>
        <v>26.041666666666668</v>
      </c>
      <c r="G181" s="25"/>
      <c r="H181" s="26">
        <f t="shared" si="30"/>
        <v>0</v>
      </c>
      <c r="I181" s="27">
        <f t="shared" si="31"/>
        <v>0</v>
      </c>
      <c r="J181" s="34"/>
      <c r="K181" s="35"/>
      <c r="O181" s="30">
        <v>348</v>
      </c>
    </row>
    <row r="182" spans="1:15" s="29" customFormat="1" ht="12.5" x14ac:dyDescent="0.25">
      <c r="A182" s="20" t="s">
        <v>291</v>
      </c>
      <c r="B182" s="20" t="s">
        <v>292</v>
      </c>
      <c r="C182" s="21" t="s">
        <v>222</v>
      </c>
      <c r="D182" s="22">
        <v>19.965277777777779</v>
      </c>
      <c r="E182" s="23">
        <v>0.2</v>
      </c>
      <c r="F182" s="24">
        <f t="shared" si="32"/>
        <v>23.958333333333332</v>
      </c>
      <c r="G182" s="25"/>
      <c r="H182" s="26">
        <f t="shared" si="30"/>
        <v>0</v>
      </c>
      <c r="I182" s="27">
        <f t="shared" si="31"/>
        <v>0</v>
      </c>
      <c r="J182" s="34"/>
      <c r="K182" s="35"/>
      <c r="O182" s="30">
        <v>1040</v>
      </c>
    </row>
    <row r="183" spans="1:15" s="29" customFormat="1" ht="12.5" x14ac:dyDescent="0.25">
      <c r="A183" s="20" t="s">
        <v>293</v>
      </c>
      <c r="B183" s="20" t="s">
        <v>294</v>
      </c>
      <c r="C183" s="21" t="s">
        <v>250</v>
      </c>
      <c r="D183" s="22">
        <v>37.905092592592595</v>
      </c>
      <c r="E183" s="23">
        <v>0.2</v>
      </c>
      <c r="F183" s="24">
        <f t="shared" si="32"/>
        <v>45.486111111111114</v>
      </c>
      <c r="G183" s="25"/>
      <c r="H183" s="26">
        <f t="shared" si="30"/>
        <v>0</v>
      </c>
      <c r="I183" s="27">
        <f t="shared" si="31"/>
        <v>0</v>
      </c>
      <c r="J183" s="34"/>
      <c r="K183" s="35"/>
      <c r="O183" s="30">
        <v>398</v>
      </c>
    </row>
    <row r="184" spans="1:15" s="29" customFormat="1" ht="12.5" x14ac:dyDescent="0.25">
      <c r="A184" s="20" t="s">
        <v>295</v>
      </c>
      <c r="B184" s="20" t="s">
        <v>296</v>
      </c>
      <c r="C184" s="21" t="s">
        <v>222</v>
      </c>
      <c r="D184" s="22">
        <v>20.081018518518519</v>
      </c>
      <c r="E184" s="23">
        <v>0.2</v>
      </c>
      <c r="F184" s="24">
        <f t="shared" si="32"/>
        <v>24.097222222222221</v>
      </c>
      <c r="G184" s="25"/>
      <c r="H184" s="26">
        <f t="shared" si="30"/>
        <v>0</v>
      </c>
      <c r="I184" s="27">
        <f t="shared" si="31"/>
        <v>0</v>
      </c>
      <c r="J184" s="34"/>
      <c r="K184" s="35"/>
      <c r="O184" s="30">
        <v>648</v>
      </c>
    </row>
    <row r="185" spans="1:15" s="29" customFormat="1" ht="12.5" x14ac:dyDescent="0.25">
      <c r="A185" s="20" t="s">
        <v>297</v>
      </c>
      <c r="B185" s="20" t="s">
        <v>298</v>
      </c>
      <c r="C185" s="21" t="s">
        <v>250</v>
      </c>
      <c r="D185" s="22">
        <v>12.962962962962964</v>
      </c>
      <c r="E185" s="23">
        <v>0.2</v>
      </c>
      <c r="F185" s="24">
        <f t="shared" si="32"/>
        <v>15.555555555555555</v>
      </c>
      <c r="G185" s="25"/>
      <c r="H185" s="26">
        <f t="shared" si="30"/>
        <v>0</v>
      </c>
      <c r="I185" s="27">
        <f t="shared" si="31"/>
        <v>0</v>
      </c>
      <c r="J185" s="34"/>
      <c r="K185" s="35"/>
      <c r="O185" s="30">
        <v>510</v>
      </c>
    </row>
    <row r="186" spans="1:15" s="29" customFormat="1" ht="12.5" x14ac:dyDescent="0.25">
      <c r="A186" s="20" t="s">
        <v>299</v>
      </c>
      <c r="B186" s="20" t="s">
        <v>300</v>
      </c>
      <c r="C186" s="21" t="s">
        <v>222</v>
      </c>
      <c r="D186" s="22">
        <v>11.342592592592592</v>
      </c>
      <c r="E186" s="23">
        <v>0.2</v>
      </c>
      <c r="F186" s="24">
        <f t="shared" si="32"/>
        <v>13.611111111111109</v>
      </c>
      <c r="G186" s="25"/>
      <c r="H186" s="26">
        <f t="shared" si="30"/>
        <v>0</v>
      </c>
      <c r="I186" s="27">
        <f t="shared" si="31"/>
        <v>0</v>
      </c>
      <c r="J186" s="34"/>
      <c r="K186" s="35"/>
      <c r="O186" s="30">
        <v>490</v>
      </c>
    </row>
    <row r="187" spans="1:15" s="29" customFormat="1" ht="12.5" x14ac:dyDescent="0.25">
      <c r="A187" s="20" t="s">
        <v>301</v>
      </c>
      <c r="B187" s="20" t="s">
        <v>302</v>
      </c>
      <c r="C187" s="21" t="s">
        <v>222</v>
      </c>
      <c r="D187" s="22">
        <v>13.368055555555555</v>
      </c>
      <c r="E187" s="23">
        <v>0.2</v>
      </c>
      <c r="F187" s="24">
        <f t="shared" si="32"/>
        <v>16.041666666666664</v>
      </c>
      <c r="G187" s="25"/>
      <c r="H187" s="26">
        <f t="shared" si="30"/>
        <v>0</v>
      </c>
      <c r="I187" s="27">
        <f t="shared" si="31"/>
        <v>0</v>
      </c>
      <c r="J187" s="34"/>
      <c r="K187" s="35"/>
      <c r="O187" s="30">
        <v>120</v>
      </c>
    </row>
    <row r="188" spans="1:15" s="29" customFormat="1" ht="12" customHeight="1" x14ac:dyDescent="0.25">
      <c r="A188" s="20" t="s">
        <v>303</v>
      </c>
      <c r="B188" s="20" t="s">
        <v>304</v>
      </c>
      <c r="C188" s="21" t="s">
        <v>222</v>
      </c>
      <c r="D188" s="22">
        <v>10.011574074074074</v>
      </c>
      <c r="E188" s="23">
        <v>0.2</v>
      </c>
      <c r="F188" s="24">
        <f t="shared" si="32"/>
        <v>12.013888888888889</v>
      </c>
      <c r="G188" s="25"/>
      <c r="H188" s="26">
        <f t="shared" si="30"/>
        <v>0</v>
      </c>
      <c r="I188" s="27">
        <f t="shared" si="31"/>
        <v>0</v>
      </c>
      <c r="J188" s="34"/>
      <c r="K188" s="35"/>
      <c r="O188" s="30">
        <v>139</v>
      </c>
    </row>
    <row r="189" spans="1:15" s="29" customFormat="1" ht="12.5" x14ac:dyDescent="0.25">
      <c r="A189" s="20" t="s">
        <v>305</v>
      </c>
      <c r="B189" s="20" t="s">
        <v>306</v>
      </c>
      <c r="C189" s="21" t="s">
        <v>222</v>
      </c>
      <c r="D189" s="22">
        <v>33.564814814814817</v>
      </c>
      <c r="E189" s="23">
        <v>0.2</v>
      </c>
      <c r="F189" s="24">
        <f t="shared" si="32"/>
        <v>40.277777777777779</v>
      </c>
      <c r="G189" s="25"/>
      <c r="H189" s="26">
        <f t="shared" si="30"/>
        <v>0</v>
      </c>
      <c r="I189" s="27">
        <f t="shared" si="31"/>
        <v>0</v>
      </c>
      <c r="J189" s="34"/>
      <c r="K189" s="35"/>
      <c r="O189" s="30">
        <v>139</v>
      </c>
    </row>
    <row r="190" spans="1:15" s="29" customFormat="1" ht="12.5" x14ac:dyDescent="0.25">
      <c r="A190" s="20" t="s">
        <v>307</v>
      </c>
      <c r="B190" s="20" t="s">
        <v>575</v>
      </c>
      <c r="C190" s="21" t="s">
        <v>222</v>
      </c>
      <c r="D190" s="22">
        <v>23.726851851851851</v>
      </c>
      <c r="E190" s="23">
        <v>0.2</v>
      </c>
      <c r="F190" s="24">
        <f t="shared" si="32"/>
        <v>28.472222222222221</v>
      </c>
      <c r="G190" s="25"/>
      <c r="H190" s="26">
        <f t="shared" si="30"/>
        <v>0</v>
      </c>
      <c r="I190" s="27">
        <f t="shared" si="31"/>
        <v>0</v>
      </c>
      <c r="J190" s="34"/>
      <c r="K190" s="35"/>
      <c r="O190" s="30">
        <v>315</v>
      </c>
    </row>
    <row r="191" spans="1:15" s="29" customFormat="1" ht="12.5" x14ac:dyDescent="0.25">
      <c r="A191" s="20" t="s">
        <v>308</v>
      </c>
      <c r="B191" s="20" t="s">
        <v>309</v>
      </c>
      <c r="C191" s="21" t="s">
        <v>222</v>
      </c>
      <c r="D191" s="22">
        <v>11.516203703703704</v>
      </c>
      <c r="E191" s="23">
        <v>0.2</v>
      </c>
      <c r="F191" s="24">
        <f t="shared" si="32"/>
        <v>13.819444444444445</v>
      </c>
      <c r="G191" s="25"/>
      <c r="H191" s="26">
        <f t="shared" si="30"/>
        <v>0</v>
      </c>
      <c r="I191" s="27">
        <f t="shared" si="31"/>
        <v>0</v>
      </c>
      <c r="J191" s="34"/>
      <c r="K191" s="35"/>
      <c r="O191" s="30">
        <v>128</v>
      </c>
    </row>
    <row r="192" spans="1:15" s="29" customFormat="1" ht="12.5" x14ac:dyDescent="0.25">
      <c r="A192" s="20" t="s">
        <v>310</v>
      </c>
      <c r="B192" s="20" t="s">
        <v>311</v>
      </c>
      <c r="C192" s="21" t="s">
        <v>250</v>
      </c>
      <c r="D192" s="22">
        <v>15.972222222222223</v>
      </c>
      <c r="E192" s="23">
        <v>0.2</v>
      </c>
      <c r="F192" s="24">
        <f t="shared" si="32"/>
        <v>19.166666666666668</v>
      </c>
      <c r="G192" s="25"/>
      <c r="H192" s="26">
        <f t="shared" si="30"/>
        <v>0</v>
      </c>
      <c r="I192" s="27">
        <f t="shared" si="31"/>
        <v>0</v>
      </c>
      <c r="J192" s="34"/>
      <c r="K192" s="35"/>
      <c r="O192" s="30">
        <v>210</v>
      </c>
    </row>
    <row r="193" spans="1:15" s="29" customFormat="1" ht="12.5" x14ac:dyDescent="0.25">
      <c r="A193" s="20" t="s">
        <v>312</v>
      </c>
      <c r="B193" s="20" t="s">
        <v>313</v>
      </c>
      <c r="C193" s="21" t="s">
        <v>314</v>
      </c>
      <c r="D193" s="22">
        <v>11.863425925925926</v>
      </c>
      <c r="E193" s="23">
        <v>0.2</v>
      </c>
      <c r="F193" s="24">
        <f t="shared" si="32"/>
        <v>14.236111111111111</v>
      </c>
      <c r="G193" s="25"/>
      <c r="H193" s="26">
        <f t="shared" si="30"/>
        <v>0</v>
      </c>
      <c r="I193" s="27">
        <f t="shared" si="31"/>
        <v>0</v>
      </c>
      <c r="J193" s="34"/>
      <c r="K193" s="35"/>
      <c r="O193" s="30">
        <v>228</v>
      </c>
    </row>
    <row r="194" spans="1:15" s="29" customFormat="1" ht="12.5" x14ac:dyDescent="0.25">
      <c r="A194" s="20" t="s">
        <v>657</v>
      </c>
      <c r="B194" s="20" t="s">
        <v>658</v>
      </c>
      <c r="C194" s="21" t="s">
        <v>222</v>
      </c>
      <c r="D194" s="22">
        <v>18.981481481481481</v>
      </c>
      <c r="E194" s="23">
        <v>0.2</v>
      </c>
      <c r="F194" s="24">
        <f t="shared" si="32"/>
        <v>22.777777777777775</v>
      </c>
      <c r="G194" s="25"/>
      <c r="H194" s="26">
        <f t="shared" si="30"/>
        <v>0</v>
      </c>
      <c r="I194" s="27">
        <f t="shared" si="31"/>
        <v>0</v>
      </c>
      <c r="J194" s="34"/>
      <c r="K194" s="35"/>
      <c r="O194" s="30">
        <v>288</v>
      </c>
    </row>
    <row r="195" spans="1:15" s="29" customFormat="1" ht="12.5" x14ac:dyDescent="0.25">
      <c r="A195" s="20" t="s">
        <v>315</v>
      </c>
      <c r="B195" s="20" t="s">
        <v>659</v>
      </c>
      <c r="C195" s="21" t="s">
        <v>222</v>
      </c>
      <c r="D195" s="22">
        <v>18.981481481481481</v>
      </c>
      <c r="E195" s="23">
        <v>0.2</v>
      </c>
      <c r="F195" s="24">
        <f t="shared" si="32"/>
        <v>22.777777777777775</v>
      </c>
      <c r="G195" s="25"/>
      <c r="H195" s="26">
        <f t="shared" si="30"/>
        <v>0</v>
      </c>
      <c r="I195" s="27">
        <f t="shared" si="31"/>
        <v>0</v>
      </c>
      <c r="J195" s="34"/>
      <c r="K195" s="35"/>
      <c r="O195" s="30">
        <v>139</v>
      </c>
    </row>
    <row r="196" spans="1:15" s="29" customFormat="1" ht="12.5" x14ac:dyDescent="0.25">
      <c r="A196" s="20" t="s">
        <v>316</v>
      </c>
      <c r="B196" s="20" t="s">
        <v>698</v>
      </c>
      <c r="C196" s="21" t="s">
        <v>222</v>
      </c>
      <c r="D196" s="22">
        <v>56.365740740740748</v>
      </c>
      <c r="E196" s="23">
        <v>0.2</v>
      </c>
      <c r="F196" s="24">
        <f t="shared" si="32"/>
        <v>67.6388888888889</v>
      </c>
      <c r="G196" s="25"/>
      <c r="H196" s="26">
        <f t="shared" si="30"/>
        <v>0</v>
      </c>
      <c r="I196" s="27">
        <f t="shared" si="31"/>
        <v>0</v>
      </c>
      <c r="J196" s="34"/>
      <c r="K196" s="35"/>
      <c r="O196" s="30">
        <v>595</v>
      </c>
    </row>
    <row r="197" spans="1:15" s="29" customFormat="1" ht="12.5" x14ac:dyDescent="0.25">
      <c r="A197" s="20" t="s">
        <v>317</v>
      </c>
      <c r="B197" s="20" t="s">
        <v>574</v>
      </c>
      <c r="C197" s="21" t="s">
        <v>222</v>
      </c>
      <c r="D197" s="22">
        <v>11.516203703703704</v>
      </c>
      <c r="E197" s="23">
        <v>0.2</v>
      </c>
      <c r="F197" s="24">
        <f t="shared" si="32"/>
        <v>13.819444444444445</v>
      </c>
      <c r="G197" s="25"/>
      <c r="H197" s="26">
        <f t="shared" si="30"/>
        <v>0</v>
      </c>
      <c r="I197" s="27">
        <f t="shared" si="31"/>
        <v>0</v>
      </c>
      <c r="J197" s="34"/>
      <c r="K197" s="35"/>
      <c r="O197" s="30">
        <v>170</v>
      </c>
    </row>
    <row r="198" spans="1:15" s="29" customFormat="1" ht="12.5" x14ac:dyDescent="0.25">
      <c r="A198" s="20" t="s">
        <v>318</v>
      </c>
      <c r="B198" s="20" t="s">
        <v>699</v>
      </c>
      <c r="C198" s="21" t="s">
        <v>250</v>
      </c>
      <c r="D198" s="22">
        <v>19.618055555555557</v>
      </c>
      <c r="E198" s="23">
        <v>0.2</v>
      </c>
      <c r="F198" s="24">
        <f t="shared" si="32"/>
        <v>23.541666666666668</v>
      </c>
      <c r="G198" s="25"/>
      <c r="H198" s="26">
        <f t="shared" si="30"/>
        <v>0</v>
      </c>
      <c r="I198" s="27">
        <f t="shared" si="31"/>
        <v>0</v>
      </c>
      <c r="J198" s="34"/>
      <c r="K198" s="35"/>
      <c r="O198" s="30">
        <v>135</v>
      </c>
    </row>
    <row r="199" spans="1:15" s="29" customFormat="1" ht="12.5" x14ac:dyDescent="0.25">
      <c r="A199" s="20" t="s">
        <v>319</v>
      </c>
      <c r="B199" s="20" t="s">
        <v>573</v>
      </c>
      <c r="C199" s="21" t="s">
        <v>250</v>
      </c>
      <c r="D199" s="22">
        <v>17.881944444444446</v>
      </c>
      <c r="E199" s="23">
        <v>0.2</v>
      </c>
      <c r="F199" s="24">
        <f t="shared" si="32"/>
        <v>21.458333333333336</v>
      </c>
      <c r="G199" s="25"/>
      <c r="H199" s="26">
        <f t="shared" si="30"/>
        <v>0</v>
      </c>
      <c r="I199" s="27">
        <f t="shared" si="31"/>
        <v>0</v>
      </c>
      <c r="J199" s="34"/>
      <c r="K199" s="35"/>
      <c r="O199" s="30">
        <v>129</v>
      </c>
    </row>
    <row r="200" spans="1:15" s="29" customFormat="1" ht="12.5" x14ac:dyDescent="0.25">
      <c r="A200" s="20" t="s">
        <v>320</v>
      </c>
      <c r="B200" s="20" t="s">
        <v>660</v>
      </c>
      <c r="C200" s="21" t="s">
        <v>222</v>
      </c>
      <c r="D200" s="22">
        <v>15.914351851851853</v>
      </c>
      <c r="E200" s="23">
        <v>0.2</v>
      </c>
      <c r="F200" s="24">
        <f t="shared" si="32"/>
        <v>19.097222222222221</v>
      </c>
      <c r="G200" s="25"/>
      <c r="H200" s="26">
        <f t="shared" si="30"/>
        <v>0</v>
      </c>
      <c r="I200" s="27">
        <f t="shared" si="31"/>
        <v>0</v>
      </c>
      <c r="J200" s="34"/>
      <c r="K200" s="35"/>
      <c r="O200" s="30">
        <v>314</v>
      </c>
    </row>
    <row r="201" spans="1:15" s="29" customFormat="1" ht="12.5" x14ac:dyDescent="0.25">
      <c r="A201" s="20" t="s">
        <v>321</v>
      </c>
      <c r="B201" s="20" t="s">
        <v>700</v>
      </c>
      <c r="C201" s="21" t="s">
        <v>222</v>
      </c>
      <c r="D201" s="22">
        <v>17.939814814814813</v>
      </c>
      <c r="E201" s="23">
        <v>0.2</v>
      </c>
      <c r="F201" s="24">
        <f t="shared" si="32"/>
        <v>21.527777777777775</v>
      </c>
      <c r="G201" s="25"/>
      <c r="H201" s="26">
        <f t="shared" si="30"/>
        <v>0</v>
      </c>
      <c r="I201" s="27">
        <f t="shared" si="31"/>
        <v>0</v>
      </c>
      <c r="J201" s="34"/>
      <c r="K201" s="35"/>
      <c r="O201" s="30">
        <v>398</v>
      </c>
    </row>
    <row r="202" spans="1:15" s="29" customFormat="1" ht="12.5" x14ac:dyDescent="0.25">
      <c r="A202" s="20" t="s">
        <v>322</v>
      </c>
      <c r="B202" s="20" t="s">
        <v>701</v>
      </c>
      <c r="C202" s="21" t="s">
        <v>222</v>
      </c>
      <c r="D202" s="22">
        <v>72.280092592592595</v>
      </c>
      <c r="E202" s="23">
        <v>0.2</v>
      </c>
      <c r="F202" s="24">
        <f t="shared" si="32"/>
        <v>86.736111111111114</v>
      </c>
      <c r="G202" s="25"/>
      <c r="H202" s="26">
        <f t="shared" si="30"/>
        <v>0</v>
      </c>
      <c r="I202" s="27">
        <f t="shared" si="31"/>
        <v>0</v>
      </c>
      <c r="J202" s="34"/>
      <c r="K202" s="35"/>
      <c r="O202" s="30">
        <v>139</v>
      </c>
    </row>
    <row r="203" spans="1:15" s="29" customFormat="1" ht="12.5" x14ac:dyDescent="0.25">
      <c r="A203" s="20" t="s">
        <v>323</v>
      </c>
      <c r="B203" s="20" t="s">
        <v>572</v>
      </c>
      <c r="C203" s="21" t="s">
        <v>250</v>
      </c>
      <c r="D203" s="22">
        <v>17.07175925925926</v>
      </c>
      <c r="E203" s="23">
        <v>0.2</v>
      </c>
      <c r="F203" s="24">
        <f t="shared" si="32"/>
        <v>20.486111111111111</v>
      </c>
      <c r="G203" s="25"/>
      <c r="H203" s="26">
        <f t="shared" si="30"/>
        <v>0</v>
      </c>
      <c r="I203" s="27">
        <f t="shared" si="31"/>
        <v>0</v>
      </c>
      <c r="J203" s="34"/>
      <c r="K203" s="35"/>
      <c r="O203" s="30">
        <v>349</v>
      </c>
    </row>
    <row r="204" spans="1:15" s="29" customFormat="1" ht="12.5" x14ac:dyDescent="0.25">
      <c r="A204" s="20" t="s">
        <v>324</v>
      </c>
      <c r="B204" s="20" t="s">
        <v>702</v>
      </c>
      <c r="C204" s="21" t="s">
        <v>222</v>
      </c>
      <c r="D204" s="22">
        <v>34.606481481481481</v>
      </c>
      <c r="E204" s="23">
        <v>0.2</v>
      </c>
      <c r="F204" s="24">
        <f t="shared" si="32"/>
        <v>41.527777777777779</v>
      </c>
      <c r="G204" s="25"/>
      <c r="H204" s="26">
        <f t="shared" si="30"/>
        <v>0</v>
      </c>
      <c r="I204" s="27">
        <f t="shared" si="31"/>
        <v>0</v>
      </c>
      <c r="J204" s="34"/>
      <c r="K204" s="35"/>
      <c r="O204" s="30">
        <v>228</v>
      </c>
    </row>
    <row r="205" spans="1:15" s="29" customFormat="1" ht="12.5" x14ac:dyDescent="0.25">
      <c r="A205" s="20" t="s">
        <v>325</v>
      </c>
      <c r="B205" s="20" t="s">
        <v>703</v>
      </c>
      <c r="C205" s="21" t="s">
        <v>222</v>
      </c>
      <c r="D205" s="22">
        <v>13.020833333333334</v>
      </c>
      <c r="E205" s="23">
        <v>0.2</v>
      </c>
      <c r="F205" s="24">
        <f t="shared" si="32"/>
        <v>15.625</v>
      </c>
      <c r="G205" s="25"/>
      <c r="H205" s="26">
        <f t="shared" si="30"/>
        <v>0</v>
      </c>
      <c r="I205" s="27">
        <f t="shared" si="31"/>
        <v>0</v>
      </c>
      <c r="J205" s="34"/>
      <c r="K205" s="35"/>
      <c r="O205" s="30">
        <v>360</v>
      </c>
    </row>
    <row r="206" spans="1:15" s="29" customFormat="1" ht="12.5" x14ac:dyDescent="0.25">
      <c r="A206" s="20" t="s">
        <v>661</v>
      </c>
      <c r="B206" s="20" t="s">
        <v>704</v>
      </c>
      <c r="C206" s="21" t="s">
        <v>222</v>
      </c>
      <c r="D206" s="22">
        <v>13.252314814814815</v>
      </c>
      <c r="E206" s="23">
        <v>0.2</v>
      </c>
      <c r="F206" s="24">
        <f t="shared" si="32"/>
        <v>15.902777777777777</v>
      </c>
      <c r="G206" s="25"/>
      <c r="H206" s="26">
        <f t="shared" si="30"/>
        <v>0</v>
      </c>
      <c r="I206" s="27">
        <f t="shared" si="31"/>
        <v>0</v>
      </c>
      <c r="J206" s="34"/>
      <c r="K206" s="35"/>
      <c r="O206" s="30">
        <v>360</v>
      </c>
    </row>
    <row r="207" spans="1:15" s="29" customFormat="1" ht="12.5" x14ac:dyDescent="0.25">
      <c r="A207" s="20" t="s">
        <v>662</v>
      </c>
      <c r="B207" s="20" t="s">
        <v>705</v>
      </c>
      <c r="C207" s="21" t="s">
        <v>222</v>
      </c>
      <c r="D207" s="22">
        <v>18.229166666666668</v>
      </c>
      <c r="E207" s="23">
        <v>0.2</v>
      </c>
      <c r="F207" s="24">
        <f t="shared" si="32"/>
        <v>21.875</v>
      </c>
      <c r="G207" s="25"/>
      <c r="H207" s="26">
        <f t="shared" si="30"/>
        <v>0</v>
      </c>
      <c r="I207" s="27">
        <f t="shared" si="31"/>
        <v>0</v>
      </c>
      <c r="J207" s="34"/>
      <c r="K207" s="35"/>
      <c r="O207" s="30">
        <v>394</v>
      </c>
    </row>
    <row r="208" spans="1:15" s="29" customFormat="1" ht="12.5" x14ac:dyDescent="0.25">
      <c r="A208" s="20" t="s">
        <v>326</v>
      </c>
      <c r="B208" s="20" t="s">
        <v>527</v>
      </c>
      <c r="C208" s="21" t="s">
        <v>222</v>
      </c>
      <c r="D208" s="22">
        <v>11.574074074074076</v>
      </c>
      <c r="E208" s="23">
        <v>0.2</v>
      </c>
      <c r="F208" s="24">
        <f t="shared" si="32"/>
        <v>13.888888888888891</v>
      </c>
      <c r="G208" s="25"/>
      <c r="H208" s="26">
        <f t="shared" si="30"/>
        <v>0</v>
      </c>
      <c r="I208" s="27">
        <f t="shared" si="31"/>
        <v>0</v>
      </c>
      <c r="J208" s="34"/>
      <c r="K208" s="35"/>
      <c r="O208" s="30">
        <v>252</v>
      </c>
    </row>
    <row r="209" spans="1:15" s="29" customFormat="1" ht="12.5" x14ac:dyDescent="0.25">
      <c r="A209" s="20" t="s">
        <v>327</v>
      </c>
      <c r="B209" s="20" t="s">
        <v>706</v>
      </c>
      <c r="C209" s="21" t="s">
        <v>222</v>
      </c>
      <c r="D209" s="22">
        <v>24.479166666666668</v>
      </c>
      <c r="E209" s="23">
        <v>0.2</v>
      </c>
      <c r="F209" s="24">
        <f t="shared" si="32"/>
        <v>29.375</v>
      </c>
      <c r="G209" s="25"/>
      <c r="H209" s="26">
        <f t="shared" si="30"/>
        <v>0</v>
      </c>
      <c r="I209" s="27">
        <f t="shared" si="31"/>
        <v>0</v>
      </c>
      <c r="J209" s="34"/>
      <c r="K209" s="35"/>
      <c r="O209" s="30">
        <v>190</v>
      </c>
    </row>
    <row r="210" spans="1:15" s="29" customFormat="1" ht="12.5" x14ac:dyDescent="0.25">
      <c r="A210" s="20" t="s">
        <v>328</v>
      </c>
      <c r="B210" s="20" t="s">
        <v>528</v>
      </c>
      <c r="C210" s="21" t="s">
        <v>222</v>
      </c>
      <c r="D210" s="22">
        <v>8.0439814814814827</v>
      </c>
      <c r="E210" s="23">
        <v>0.2</v>
      </c>
      <c r="F210" s="24">
        <f t="shared" si="32"/>
        <v>9.6527777777777786</v>
      </c>
      <c r="G210" s="25"/>
      <c r="H210" s="26">
        <f t="shared" si="30"/>
        <v>0</v>
      </c>
      <c r="I210" s="27">
        <f t="shared" si="31"/>
        <v>0</v>
      </c>
      <c r="J210" s="34"/>
      <c r="K210" s="35"/>
      <c r="O210" s="30">
        <v>350</v>
      </c>
    </row>
    <row r="211" spans="1:15" s="29" customFormat="1" ht="12.5" x14ac:dyDescent="0.25">
      <c r="A211" s="20" t="s">
        <v>329</v>
      </c>
      <c r="B211" s="20" t="s">
        <v>707</v>
      </c>
      <c r="C211" s="21" t="s">
        <v>222</v>
      </c>
      <c r="D211" s="22">
        <v>63.078703703703702</v>
      </c>
      <c r="E211" s="23">
        <v>0.2</v>
      </c>
      <c r="F211" s="24">
        <f t="shared" si="32"/>
        <v>75.694444444444443</v>
      </c>
      <c r="G211" s="25"/>
      <c r="H211" s="26">
        <f t="shared" si="30"/>
        <v>0</v>
      </c>
      <c r="I211" s="27">
        <f t="shared" si="31"/>
        <v>0</v>
      </c>
      <c r="J211" s="34"/>
      <c r="K211" s="35"/>
      <c r="O211" s="30">
        <v>210</v>
      </c>
    </row>
    <row r="212" spans="1:15" s="29" customFormat="1" ht="12.5" x14ac:dyDescent="0.25">
      <c r="A212" s="20" t="s">
        <v>330</v>
      </c>
      <c r="B212" s="20" t="s">
        <v>708</v>
      </c>
      <c r="C212" s="21" t="s">
        <v>222</v>
      </c>
      <c r="D212" s="22">
        <v>20.138888888888889</v>
      </c>
      <c r="E212" s="23">
        <v>0.2</v>
      </c>
      <c r="F212" s="24">
        <f t="shared" si="32"/>
        <v>24.166666666666668</v>
      </c>
      <c r="G212" s="25"/>
      <c r="H212" s="26">
        <f t="shared" si="30"/>
        <v>0</v>
      </c>
      <c r="I212" s="27">
        <f t="shared" si="31"/>
        <v>0</v>
      </c>
      <c r="J212" s="34"/>
      <c r="K212" s="35"/>
      <c r="O212" s="30">
        <v>198</v>
      </c>
    </row>
    <row r="213" spans="1:15" s="29" customFormat="1" ht="12.5" x14ac:dyDescent="0.25">
      <c r="A213" s="20" t="s">
        <v>331</v>
      </c>
      <c r="B213" s="20" t="s">
        <v>709</v>
      </c>
      <c r="C213" s="21" t="s">
        <v>222</v>
      </c>
      <c r="D213" s="22">
        <v>65.393518518518519</v>
      </c>
      <c r="E213" s="23">
        <v>0.2</v>
      </c>
      <c r="F213" s="24">
        <f t="shared" si="32"/>
        <v>78.472222222222214</v>
      </c>
      <c r="G213" s="25"/>
      <c r="H213" s="26">
        <f t="shared" si="30"/>
        <v>0</v>
      </c>
      <c r="I213" s="27">
        <f t="shared" si="31"/>
        <v>0</v>
      </c>
      <c r="J213" s="34"/>
      <c r="K213" s="35"/>
      <c r="O213" s="30">
        <v>198</v>
      </c>
    </row>
    <row r="214" spans="1:15" s="29" customFormat="1" ht="12.5" x14ac:dyDescent="0.25">
      <c r="A214" s="20" t="s">
        <v>332</v>
      </c>
      <c r="B214" s="20" t="s">
        <v>333</v>
      </c>
      <c r="C214" s="21" t="s">
        <v>222</v>
      </c>
      <c r="D214" s="22">
        <v>23.032407407407408</v>
      </c>
      <c r="E214" s="23">
        <v>0.2</v>
      </c>
      <c r="F214" s="24">
        <f t="shared" si="32"/>
        <v>27.638888888888889</v>
      </c>
      <c r="G214" s="25"/>
      <c r="H214" s="26">
        <f t="shared" si="30"/>
        <v>0</v>
      </c>
      <c r="I214" s="27">
        <f t="shared" si="31"/>
        <v>0</v>
      </c>
      <c r="J214" s="34"/>
      <c r="K214" s="35"/>
      <c r="O214" s="30">
        <v>60</v>
      </c>
    </row>
    <row r="215" spans="1:15" s="29" customFormat="1" ht="12.5" x14ac:dyDescent="0.25">
      <c r="A215" s="20" t="s">
        <v>334</v>
      </c>
      <c r="B215" s="20" t="s">
        <v>335</v>
      </c>
      <c r="C215" s="21" t="s">
        <v>222</v>
      </c>
      <c r="D215" s="22">
        <v>73.495370370370367</v>
      </c>
      <c r="E215" s="23">
        <v>0.2</v>
      </c>
      <c r="F215" s="24">
        <f t="shared" si="32"/>
        <v>88.194444444444443</v>
      </c>
      <c r="G215" s="25"/>
      <c r="H215" s="26">
        <f t="shared" si="30"/>
        <v>0</v>
      </c>
      <c r="I215" s="27">
        <f t="shared" si="31"/>
        <v>0</v>
      </c>
      <c r="J215" s="34"/>
      <c r="K215" s="35"/>
      <c r="O215" s="30">
        <v>239</v>
      </c>
    </row>
    <row r="216" spans="1:15" s="29" customFormat="1" ht="12.5" x14ac:dyDescent="0.25">
      <c r="A216" s="20" t="s">
        <v>336</v>
      </c>
      <c r="B216" s="20" t="s">
        <v>337</v>
      </c>
      <c r="C216" s="21" t="s">
        <v>222</v>
      </c>
      <c r="D216" s="22">
        <v>46.585648148148145</v>
      </c>
      <c r="E216" s="23">
        <v>0.2</v>
      </c>
      <c r="F216" s="24">
        <f t="shared" si="32"/>
        <v>55.902777777777771</v>
      </c>
      <c r="G216" s="25"/>
      <c r="H216" s="26">
        <f t="shared" si="30"/>
        <v>0</v>
      </c>
      <c r="I216" s="27">
        <f t="shared" si="31"/>
        <v>0</v>
      </c>
      <c r="J216" s="34"/>
      <c r="K216" s="35"/>
      <c r="O216" s="30">
        <v>250</v>
      </c>
    </row>
    <row r="217" spans="1:15" s="29" customFormat="1" ht="12.5" x14ac:dyDescent="0.25">
      <c r="A217" s="20" t="s">
        <v>338</v>
      </c>
      <c r="B217" s="20" t="s">
        <v>529</v>
      </c>
      <c r="C217" s="21" t="s">
        <v>222</v>
      </c>
      <c r="D217" s="22">
        <v>22.569444444444446</v>
      </c>
      <c r="E217" s="23">
        <v>0.2</v>
      </c>
      <c r="F217" s="24">
        <f t="shared" si="32"/>
        <v>27.083333333333336</v>
      </c>
      <c r="G217" s="25"/>
      <c r="H217" s="26">
        <f t="shared" si="30"/>
        <v>0</v>
      </c>
      <c r="I217" s="27">
        <f t="shared" si="31"/>
        <v>0</v>
      </c>
      <c r="J217" s="34"/>
      <c r="K217" s="35"/>
      <c r="O217" s="30">
        <v>268</v>
      </c>
    </row>
    <row r="218" spans="1:15" s="29" customFormat="1" ht="12.5" x14ac:dyDescent="0.25">
      <c r="A218" s="20" t="s">
        <v>339</v>
      </c>
      <c r="B218" s="20" t="s">
        <v>571</v>
      </c>
      <c r="C218" s="21" t="s">
        <v>222</v>
      </c>
      <c r="D218" s="22">
        <v>22.974537037037038</v>
      </c>
      <c r="E218" s="23">
        <v>0.2</v>
      </c>
      <c r="F218" s="24">
        <f t="shared" si="32"/>
        <v>27.569444444444446</v>
      </c>
      <c r="G218" s="25"/>
      <c r="H218" s="26">
        <f t="shared" si="30"/>
        <v>0</v>
      </c>
      <c r="I218" s="27">
        <f t="shared" si="31"/>
        <v>0</v>
      </c>
      <c r="J218" s="34"/>
      <c r="K218" s="35"/>
      <c r="O218" s="30">
        <v>358</v>
      </c>
    </row>
    <row r="219" spans="1:15" s="29" customFormat="1" ht="12.5" x14ac:dyDescent="0.25">
      <c r="A219" s="20" t="s">
        <v>663</v>
      </c>
      <c r="B219" s="20" t="s">
        <v>710</v>
      </c>
      <c r="C219" s="21" t="s">
        <v>250</v>
      </c>
      <c r="D219" s="22">
        <v>7.2337962962962958</v>
      </c>
      <c r="E219" s="23">
        <v>0.2</v>
      </c>
      <c r="F219" s="24">
        <f t="shared" si="32"/>
        <v>8.6805555555555554</v>
      </c>
      <c r="G219" s="25"/>
      <c r="H219" s="26">
        <f t="shared" si="30"/>
        <v>0</v>
      </c>
      <c r="I219" s="27">
        <f t="shared" si="31"/>
        <v>0</v>
      </c>
      <c r="J219" s="34"/>
      <c r="K219" s="35"/>
      <c r="O219" s="30">
        <v>420</v>
      </c>
    </row>
    <row r="220" spans="1:15" s="29" customFormat="1" ht="12.5" x14ac:dyDescent="0.25">
      <c r="A220" s="20" t="s">
        <v>664</v>
      </c>
      <c r="B220" s="20" t="s">
        <v>711</v>
      </c>
      <c r="C220" s="21" t="s">
        <v>222</v>
      </c>
      <c r="D220" s="22">
        <v>7.2337962962962958</v>
      </c>
      <c r="E220" s="23">
        <v>0.2</v>
      </c>
      <c r="F220" s="24">
        <f t="shared" si="32"/>
        <v>8.6805555555555554</v>
      </c>
      <c r="G220" s="25"/>
      <c r="H220" s="26">
        <f t="shared" si="30"/>
        <v>0</v>
      </c>
      <c r="I220" s="27">
        <f t="shared" si="31"/>
        <v>0</v>
      </c>
      <c r="J220" s="34"/>
      <c r="K220" s="35"/>
      <c r="O220" s="30">
        <v>320</v>
      </c>
    </row>
    <row r="221" spans="1:15" s="29" customFormat="1" ht="12.5" x14ac:dyDescent="0.25">
      <c r="A221" s="20" t="s">
        <v>340</v>
      </c>
      <c r="B221" s="20" t="s">
        <v>713</v>
      </c>
      <c r="C221" s="21" t="s">
        <v>250</v>
      </c>
      <c r="D221" s="22">
        <v>8.9699074074074066</v>
      </c>
      <c r="E221" s="23">
        <v>0.2</v>
      </c>
      <c r="F221" s="24">
        <f t="shared" si="32"/>
        <v>10.763888888888888</v>
      </c>
      <c r="G221" s="25"/>
      <c r="H221" s="26">
        <f t="shared" si="30"/>
        <v>0</v>
      </c>
      <c r="I221" s="27">
        <f t="shared" si="31"/>
        <v>0</v>
      </c>
      <c r="J221" s="34"/>
      <c r="K221" s="35"/>
      <c r="O221" s="30">
        <v>418</v>
      </c>
    </row>
    <row r="222" spans="1:15" s="29" customFormat="1" ht="12.5" x14ac:dyDescent="0.25">
      <c r="A222" s="20" t="s">
        <v>341</v>
      </c>
      <c r="B222" s="20" t="s">
        <v>712</v>
      </c>
      <c r="C222" s="21" t="s">
        <v>222</v>
      </c>
      <c r="D222" s="22">
        <v>8.9699074074074066</v>
      </c>
      <c r="E222" s="23">
        <v>0.2</v>
      </c>
      <c r="F222" s="24">
        <f t="shared" si="32"/>
        <v>10.763888888888888</v>
      </c>
      <c r="G222" s="25"/>
      <c r="H222" s="26">
        <f t="shared" ref="H222:H284" si="33">D222*G222</f>
        <v>0</v>
      </c>
      <c r="I222" s="27">
        <f t="shared" ref="I222:I284" si="34">F222*G222</f>
        <v>0</v>
      </c>
      <c r="J222" s="34"/>
      <c r="K222" s="35"/>
      <c r="O222" s="30">
        <v>230</v>
      </c>
    </row>
    <row r="223" spans="1:15" s="29" customFormat="1" ht="12.5" x14ac:dyDescent="0.25">
      <c r="A223" s="20" t="s">
        <v>342</v>
      </c>
      <c r="B223" s="20" t="s">
        <v>343</v>
      </c>
      <c r="C223" s="21" t="s">
        <v>222</v>
      </c>
      <c r="D223" s="22">
        <v>36.979166666666671</v>
      </c>
      <c r="E223" s="23">
        <v>0.2</v>
      </c>
      <c r="F223" s="24">
        <f t="shared" ref="F223:F285" si="35">D223*(1+20/100)</f>
        <v>44.375000000000007</v>
      </c>
      <c r="G223" s="25"/>
      <c r="H223" s="26">
        <f t="shared" si="33"/>
        <v>0</v>
      </c>
      <c r="I223" s="27">
        <f t="shared" si="34"/>
        <v>0</v>
      </c>
      <c r="J223" s="34"/>
      <c r="K223" s="35"/>
      <c r="O223" s="30">
        <v>139</v>
      </c>
    </row>
    <row r="224" spans="1:15" s="29" customFormat="1" ht="12.5" x14ac:dyDescent="0.25">
      <c r="A224" s="20" t="s">
        <v>344</v>
      </c>
      <c r="B224" s="20" t="s">
        <v>714</v>
      </c>
      <c r="C224" s="21" t="s">
        <v>222</v>
      </c>
      <c r="D224" s="22">
        <v>9.2013888888888893</v>
      </c>
      <c r="E224" s="23">
        <v>0.2</v>
      </c>
      <c r="F224" s="24">
        <f t="shared" si="35"/>
        <v>11.041666666666666</v>
      </c>
      <c r="G224" s="25"/>
      <c r="H224" s="26">
        <f t="shared" si="33"/>
        <v>0</v>
      </c>
      <c r="I224" s="27">
        <f t="shared" si="34"/>
        <v>0</v>
      </c>
      <c r="J224" s="34"/>
      <c r="K224" s="35"/>
      <c r="O224" s="30">
        <v>260</v>
      </c>
    </row>
    <row r="225" spans="1:15" s="29" customFormat="1" ht="12.5" x14ac:dyDescent="0.25">
      <c r="A225" s="20" t="s">
        <v>345</v>
      </c>
      <c r="B225" s="20" t="s">
        <v>715</v>
      </c>
      <c r="C225" s="21" t="s">
        <v>222</v>
      </c>
      <c r="D225" s="22">
        <v>15.567129629629632</v>
      </c>
      <c r="E225" s="23">
        <v>0.2</v>
      </c>
      <c r="F225" s="24">
        <f t="shared" si="35"/>
        <v>18.680555555555557</v>
      </c>
      <c r="G225" s="25"/>
      <c r="H225" s="26">
        <f t="shared" si="33"/>
        <v>0</v>
      </c>
      <c r="I225" s="27">
        <f t="shared" si="34"/>
        <v>0</v>
      </c>
      <c r="J225" s="34"/>
      <c r="K225" s="35"/>
      <c r="O225" s="30">
        <v>228</v>
      </c>
    </row>
    <row r="226" spans="1:15" s="29" customFormat="1" ht="12.5" x14ac:dyDescent="0.25">
      <c r="A226" s="20" t="s">
        <v>346</v>
      </c>
      <c r="B226" s="20" t="s">
        <v>347</v>
      </c>
      <c r="C226" s="21" t="s">
        <v>222</v>
      </c>
      <c r="D226" s="22">
        <v>13.831018518518519</v>
      </c>
      <c r="E226" s="23">
        <v>0.2</v>
      </c>
      <c r="F226" s="24">
        <f t="shared" si="35"/>
        <v>16.597222222222221</v>
      </c>
      <c r="G226" s="25"/>
      <c r="H226" s="26">
        <f t="shared" si="33"/>
        <v>0</v>
      </c>
      <c r="I226" s="27">
        <f t="shared" si="34"/>
        <v>0</v>
      </c>
      <c r="J226" s="34"/>
      <c r="K226" s="35"/>
      <c r="O226" s="30">
        <v>169</v>
      </c>
    </row>
    <row r="227" spans="1:15" s="29" customFormat="1" ht="12.5" x14ac:dyDescent="0.25">
      <c r="A227" s="20" t="s">
        <v>348</v>
      </c>
      <c r="B227" s="20" t="s">
        <v>570</v>
      </c>
      <c r="C227" s="21" t="s">
        <v>222</v>
      </c>
      <c r="D227" s="22">
        <v>20.138888888888889</v>
      </c>
      <c r="E227" s="23">
        <v>0.2</v>
      </c>
      <c r="F227" s="24">
        <f t="shared" si="35"/>
        <v>24.166666666666668</v>
      </c>
      <c r="G227" s="25"/>
      <c r="H227" s="26">
        <f t="shared" si="33"/>
        <v>0</v>
      </c>
      <c r="I227" s="27">
        <f t="shared" si="34"/>
        <v>0</v>
      </c>
      <c r="J227" s="34"/>
      <c r="K227" s="35"/>
      <c r="O227" s="30">
        <v>198</v>
      </c>
    </row>
    <row r="228" spans="1:15" s="29" customFormat="1" ht="12.5" x14ac:dyDescent="0.25">
      <c r="A228" s="20" t="s">
        <v>349</v>
      </c>
      <c r="B228" s="20" t="s">
        <v>566</v>
      </c>
      <c r="C228" s="21" t="s">
        <v>250</v>
      </c>
      <c r="D228" s="22">
        <v>11.863425925925926</v>
      </c>
      <c r="E228" s="23">
        <v>0.2</v>
      </c>
      <c r="F228" s="24">
        <f t="shared" si="35"/>
        <v>14.236111111111111</v>
      </c>
      <c r="G228" s="25"/>
      <c r="H228" s="26">
        <f t="shared" si="33"/>
        <v>0</v>
      </c>
      <c r="I228" s="27">
        <f t="shared" si="34"/>
        <v>0</v>
      </c>
      <c r="J228" s="34"/>
      <c r="K228" s="35"/>
      <c r="O228" s="30">
        <v>239</v>
      </c>
    </row>
    <row r="229" spans="1:15" s="29" customFormat="1" ht="12.5" x14ac:dyDescent="0.25">
      <c r="A229" s="20" t="s">
        <v>350</v>
      </c>
      <c r="B229" s="20" t="s">
        <v>716</v>
      </c>
      <c r="C229" s="21" t="s">
        <v>222</v>
      </c>
      <c r="D229" s="22">
        <v>34.432870370370374</v>
      </c>
      <c r="E229" s="23">
        <v>0.2</v>
      </c>
      <c r="F229" s="24">
        <f t="shared" si="35"/>
        <v>41.31944444444445</v>
      </c>
      <c r="G229" s="25"/>
      <c r="H229" s="26">
        <f t="shared" si="33"/>
        <v>0</v>
      </c>
      <c r="I229" s="27">
        <f t="shared" si="34"/>
        <v>0</v>
      </c>
      <c r="J229" s="34"/>
      <c r="K229" s="35"/>
      <c r="O229" s="30">
        <v>189</v>
      </c>
    </row>
    <row r="230" spans="1:15" s="29" customFormat="1" ht="12.5" x14ac:dyDescent="0.25">
      <c r="A230" s="20" t="s">
        <v>351</v>
      </c>
      <c r="B230" s="20" t="s">
        <v>717</v>
      </c>
      <c r="C230" s="21" t="s">
        <v>222</v>
      </c>
      <c r="D230" s="22">
        <v>15.162037037037036</v>
      </c>
      <c r="E230" s="23">
        <v>0.2</v>
      </c>
      <c r="F230" s="24">
        <f t="shared" si="35"/>
        <v>18.194444444444443</v>
      </c>
      <c r="G230" s="25"/>
      <c r="H230" s="26">
        <f t="shared" si="33"/>
        <v>0</v>
      </c>
      <c r="I230" s="27">
        <f t="shared" si="34"/>
        <v>0</v>
      </c>
      <c r="J230" s="34"/>
      <c r="K230" s="35"/>
      <c r="O230" s="30">
        <v>198</v>
      </c>
    </row>
    <row r="231" spans="1:15" s="29" customFormat="1" ht="12.5" x14ac:dyDescent="0.25">
      <c r="A231" s="20" t="s">
        <v>352</v>
      </c>
      <c r="B231" s="20" t="s">
        <v>718</v>
      </c>
      <c r="C231" s="21" t="s">
        <v>222</v>
      </c>
      <c r="D231" s="22">
        <v>11.516203703703704</v>
      </c>
      <c r="E231" s="23">
        <v>0.2</v>
      </c>
      <c r="F231" s="24">
        <f t="shared" si="35"/>
        <v>13.819444444444445</v>
      </c>
      <c r="G231" s="25"/>
      <c r="H231" s="26">
        <f t="shared" si="33"/>
        <v>0</v>
      </c>
      <c r="I231" s="27">
        <f t="shared" si="34"/>
        <v>0</v>
      </c>
      <c r="J231" s="34"/>
      <c r="K231" s="35"/>
      <c r="O231" s="30">
        <v>428</v>
      </c>
    </row>
    <row r="232" spans="1:15" s="29" customFormat="1" ht="12.5" x14ac:dyDescent="0.25">
      <c r="A232" s="20" t="s">
        <v>353</v>
      </c>
      <c r="B232" s="20" t="s">
        <v>719</v>
      </c>
      <c r="C232" s="21" t="s">
        <v>222</v>
      </c>
      <c r="D232" s="22">
        <v>10.706018518518519</v>
      </c>
      <c r="E232" s="23">
        <v>0.2</v>
      </c>
      <c r="F232" s="24">
        <f t="shared" si="35"/>
        <v>12.847222222222223</v>
      </c>
      <c r="G232" s="25"/>
      <c r="H232" s="26">
        <f t="shared" si="33"/>
        <v>0</v>
      </c>
      <c r="I232" s="27">
        <f t="shared" si="34"/>
        <v>0</v>
      </c>
      <c r="J232" s="34"/>
      <c r="K232" s="35"/>
      <c r="O232" s="30">
        <v>229</v>
      </c>
    </row>
    <row r="233" spans="1:15" s="29" customFormat="1" ht="12.5" x14ac:dyDescent="0.25">
      <c r="A233" s="20" t="s">
        <v>354</v>
      </c>
      <c r="B233" s="20" t="s">
        <v>720</v>
      </c>
      <c r="C233" s="21" t="s">
        <v>222</v>
      </c>
      <c r="D233" s="22">
        <v>41.435185185185183</v>
      </c>
      <c r="E233" s="23">
        <v>0.2</v>
      </c>
      <c r="F233" s="24">
        <f t="shared" si="35"/>
        <v>49.722222222222221</v>
      </c>
      <c r="G233" s="25"/>
      <c r="H233" s="26">
        <f t="shared" si="33"/>
        <v>0</v>
      </c>
      <c r="I233" s="27">
        <f t="shared" si="34"/>
        <v>0</v>
      </c>
      <c r="J233" s="34"/>
      <c r="K233" s="35"/>
      <c r="O233" s="30">
        <v>340</v>
      </c>
    </row>
    <row r="234" spans="1:15" s="29" customFormat="1" ht="12.5" x14ac:dyDescent="0.25">
      <c r="A234" s="20" t="s">
        <v>355</v>
      </c>
      <c r="B234" s="20" t="s">
        <v>567</v>
      </c>
      <c r="C234" s="21" t="s">
        <v>222</v>
      </c>
      <c r="D234" s="22">
        <v>18.402777777777779</v>
      </c>
      <c r="E234" s="23">
        <v>0.2</v>
      </c>
      <c r="F234" s="24">
        <f t="shared" si="35"/>
        <v>22.083333333333332</v>
      </c>
      <c r="G234" s="25"/>
      <c r="H234" s="26">
        <f t="shared" si="33"/>
        <v>0</v>
      </c>
      <c r="I234" s="27">
        <f t="shared" si="34"/>
        <v>0</v>
      </c>
      <c r="J234" s="34"/>
      <c r="K234" s="35"/>
      <c r="O234" s="30">
        <v>189</v>
      </c>
    </row>
    <row r="235" spans="1:15" s="29" customFormat="1" ht="12.5" x14ac:dyDescent="0.25">
      <c r="A235" s="20" t="s">
        <v>356</v>
      </c>
      <c r="B235" s="20" t="s">
        <v>568</v>
      </c>
      <c r="C235" s="21" t="s">
        <v>222</v>
      </c>
      <c r="D235" s="22">
        <v>11.979166666666668</v>
      </c>
      <c r="E235" s="23">
        <v>0.2</v>
      </c>
      <c r="F235" s="24">
        <f t="shared" si="35"/>
        <v>14.375000000000002</v>
      </c>
      <c r="G235" s="25"/>
      <c r="H235" s="26">
        <f t="shared" si="33"/>
        <v>0</v>
      </c>
      <c r="I235" s="27">
        <f t="shared" si="34"/>
        <v>0</v>
      </c>
      <c r="J235" s="34"/>
      <c r="K235" s="35"/>
      <c r="O235" s="30">
        <v>189</v>
      </c>
    </row>
    <row r="236" spans="1:15" s="29" customFormat="1" ht="12.5" x14ac:dyDescent="0.25">
      <c r="A236" s="20" t="s">
        <v>357</v>
      </c>
      <c r="B236" s="20" t="s">
        <v>358</v>
      </c>
      <c r="C236" s="21" t="s">
        <v>222</v>
      </c>
      <c r="D236" s="22">
        <v>20.19675925925926</v>
      </c>
      <c r="E236" s="23">
        <v>0.2</v>
      </c>
      <c r="F236" s="24">
        <f t="shared" si="35"/>
        <v>24.236111111111111</v>
      </c>
      <c r="G236" s="25"/>
      <c r="H236" s="26">
        <f t="shared" si="33"/>
        <v>0</v>
      </c>
      <c r="I236" s="27">
        <f t="shared" si="34"/>
        <v>0</v>
      </c>
      <c r="J236" s="34"/>
      <c r="K236" s="35"/>
      <c r="O236" s="30">
        <v>195</v>
      </c>
    </row>
    <row r="237" spans="1:15" s="29" customFormat="1" ht="12.5" x14ac:dyDescent="0.25">
      <c r="A237" s="20" t="s">
        <v>359</v>
      </c>
      <c r="B237" s="20" t="s">
        <v>569</v>
      </c>
      <c r="C237" s="21" t="s">
        <v>250</v>
      </c>
      <c r="D237" s="22">
        <v>14.930555555555555</v>
      </c>
      <c r="E237" s="23">
        <v>0.2</v>
      </c>
      <c r="F237" s="24">
        <f t="shared" si="35"/>
        <v>17.916666666666664</v>
      </c>
      <c r="G237" s="25"/>
      <c r="H237" s="26">
        <f t="shared" si="33"/>
        <v>0</v>
      </c>
      <c r="I237" s="27">
        <f t="shared" si="34"/>
        <v>0</v>
      </c>
      <c r="J237" s="34"/>
      <c r="K237" s="35"/>
      <c r="O237" s="30">
        <v>270</v>
      </c>
    </row>
    <row r="238" spans="1:15" s="29" customFormat="1" ht="12.5" x14ac:dyDescent="0.25">
      <c r="A238" s="20" t="s">
        <v>360</v>
      </c>
      <c r="B238" s="20" t="s">
        <v>361</v>
      </c>
      <c r="C238" s="21" t="s">
        <v>222</v>
      </c>
      <c r="D238" s="22">
        <v>25.983796296296294</v>
      </c>
      <c r="E238" s="23">
        <v>0.2</v>
      </c>
      <c r="F238" s="24">
        <f t="shared" si="35"/>
        <v>31.18055555555555</v>
      </c>
      <c r="G238" s="25"/>
      <c r="H238" s="26">
        <f t="shared" si="33"/>
        <v>0</v>
      </c>
      <c r="I238" s="27">
        <f t="shared" si="34"/>
        <v>0</v>
      </c>
      <c r="J238" s="34"/>
      <c r="K238" s="35"/>
      <c r="O238" s="30">
        <v>370</v>
      </c>
    </row>
    <row r="239" spans="1:15" s="29" customFormat="1" ht="12.5" x14ac:dyDescent="0.25">
      <c r="A239" s="20" t="s">
        <v>362</v>
      </c>
      <c r="B239" s="20" t="s">
        <v>363</v>
      </c>
      <c r="C239" s="21" t="s">
        <v>222</v>
      </c>
      <c r="D239" s="22">
        <v>24.074074074074073</v>
      </c>
      <c r="E239" s="23">
        <v>0.2</v>
      </c>
      <c r="F239" s="24">
        <f t="shared" si="35"/>
        <v>28.888888888888886</v>
      </c>
      <c r="G239" s="25"/>
      <c r="H239" s="26">
        <f t="shared" si="33"/>
        <v>0</v>
      </c>
      <c r="I239" s="27">
        <f t="shared" si="34"/>
        <v>0</v>
      </c>
      <c r="J239" s="34"/>
      <c r="K239" s="35"/>
      <c r="O239" s="30">
        <v>370</v>
      </c>
    </row>
    <row r="240" spans="1:15" s="29" customFormat="1" ht="12.5" x14ac:dyDescent="0.25">
      <c r="A240" s="20" t="s">
        <v>162</v>
      </c>
      <c r="B240" s="20" t="s">
        <v>721</v>
      </c>
      <c r="C240" s="21" t="s">
        <v>222</v>
      </c>
      <c r="D240" s="22">
        <v>10.995370370370372</v>
      </c>
      <c r="E240" s="23">
        <v>0.2</v>
      </c>
      <c r="F240" s="24">
        <f t="shared" si="35"/>
        <v>13.194444444444446</v>
      </c>
      <c r="G240" s="25"/>
      <c r="H240" s="26">
        <f t="shared" si="33"/>
        <v>0</v>
      </c>
      <c r="I240" s="27">
        <f t="shared" si="34"/>
        <v>0</v>
      </c>
      <c r="J240" s="34"/>
      <c r="K240" s="35"/>
      <c r="O240" s="30">
        <v>190</v>
      </c>
    </row>
    <row r="241" spans="1:15" s="29" customFormat="1" ht="12.5" x14ac:dyDescent="0.25">
      <c r="A241" s="20" t="s">
        <v>364</v>
      </c>
      <c r="B241" s="20" t="s">
        <v>722</v>
      </c>
      <c r="C241" s="21" t="s">
        <v>222</v>
      </c>
      <c r="D241" s="22">
        <v>20.25462962962963</v>
      </c>
      <c r="E241" s="23">
        <v>0.2</v>
      </c>
      <c r="F241" s="24">
        <f t="shared" si="35"/>
        <v>24.305555555555554</v>
      </c>
      <c r="G241" s="25"/>
      <c r="H241" s="26">
        <f t="shared" si="33"/>
        <v>0</v>
      </c>
      <c r="I241" s="27">
        <f t="shared" si="34"/>
        <v>0</v>
      </c>
      <c r="J241" s="34"/>
      <c r="K241" s="35"/>
      <c r="O241" s="30">
        <v>179</v>
      </c>
    </row>
    <row r="242" spans="1:15" s="29" customFormat="1" ht="12.5" x14ac:dyDescent="0.25">
      <c r="A242" s="20" t="s">
        <v>365</v>
      </c>
      <c r="B242" s="20" t="s">
        <v>565</v>
      </c>
      <c r="C242" s="21" t="s">
        <v>222</v>
      </c>
      <c r="D242" s="22">
        <v>17.361111111111111</v>
      </c>
      <c r="E242" s="23">
        <v>0.2</v>
      </c>
      <c r="F242" s="24">
        <f t="shared" si="35"/>
        <v>20.833333333333332</v>
      </c>
      <c r="G242" s="25"/>
      <c r="H242" s="26">
        <f t="shared" si="33"/>
        <v>0</v>
      </c>
      <c r="I242" s="27">
        <f t="shared" si="34"/>
        <v>0</v>
      </c>
      <c r="J242" s="34"/>
      <c r="K242" s="35"/>
      <c r="O242" s="30">
        <v>190</v>
      </c>
    </row>
    <row r="243" spans="1:15" s="29" customFormat="1" ht="12.5" x14ac:dyDescent="0.25">
      <c r="A243" s="20" t="s">
        <v>366</v>
      </c>
      <c r="B243" s="20" t="s">
        <v>367</v>
      </c>
      <c r="C243" s="21" t="s">
        <v>222</v>
      </c>
      <c r="D243" s="22">
        <v>12.38425925925926</v>
      </c>
      <c r="E243" s="23">
        <v>0.2</v>
      </c>
      <c r="F243" s="24">
        <f t="shared" si="35"/>
        <v>14.861111111111111</v>
      </c>
      <c r="G243" s="25"/>
      <c r="H243" s="26">
        <f t="shared" si="33"/>
        <v>0</v>
      </c>
      <c r="I243" s="27">
        <f t="shared" si="34"/>
        <v>0</v>
      </c>
      <c r="J243" s="34"/>
      <c r="K243" s="35"/>
      <c r="O243" s="30">
        <v>149</v>
      </c>
    </row>
    <row r="244" spans="1:15" s="29" customFormat="1" ht="12.5" x14ac:dyDescent="0.25">
      <c r="A244" s="20" t="s">
        <v>368</v>
      </c>
      <c r="B244" s="20" t="s">
        <v>369</v>
      </c>
      <c r="C244" s="21" t="s">
        <v>222</v>
      </c>
      <c r="D244" s="22">
        <v>11.458333333333334</v>
      </c>
      <c r="E244" s="23">
        <v>0.2</v>
      </c>
      <c r="F244" s="24">
        <f t="shared" si="35"/>
        <v>13.75</v>
      </c>
      <c r="G244" s="25"/>
      <c r="H244" s="26">
        <f t="shared" si="33"/>
        <v>0</v>
      </c>
      <c r="I244" s="27">
        <f t="shared" si="34"/>
        <v>0</v>
      </c>
      <c r="J244" s="34"/>
      <c r="K244" s="35"/>
      <c r="O244" s="30">
        <v>110</v>
      </c>
    </row>
    <row r="245" spans="1:15" s="29" customFormat="1" ht="12.5" x14ac:dyDescent="0.25">
      <c r="A245" s="20" t="s">
        <v>370</v>
      </c>
      <c r="B245" s="20" t="s">
        <v>564</v>
      </c>
      <c r="C245" s="21" t="s">
        <v>222</v>
      </c>
      <c r="D245" s="22">
        <v>5.729166666666667</v>
      </c>
      <c r="E245" s="23">
        <v>0.2</v>
      </c>
      <c r="F245" s="24">
        <f t="shared" si="35"/>
        <v>6.875</v>
      </c>
      <c r="G245" s="25"/>
      <c r="H245" s="26">
        <f t="shared" si="33"/>
        <v>0</v>
      </c>
      <c r="I245" s="27">
        <f t="shared" si="34"/>
        <v>0</v>
      </c>
      <c r="J245" s="34"/>
      <c r="K245" s="35"/>
      <c r="O245" s="30">
        <v>149</v>
      </c>
    </row>
    <row r="246" spans="1:15" s="29" customFormat="1" ht="12.5" x14ac:dyDescent="0.25">
      <c r="A246" s="20" t="s">
        <v>371</v>
      </c>
      <c r="B246" s="20" t="s">
        <v>372</v>
      </c>
      <c r="C246" s="21" t="s">
        <v>222</v>
      </c>
      <c r="D246" s="22">
        <v>15.219907407407408</v>
      </c>
      <c r="E246" s="23">
        <v>0.2</v>
      </c>
      <c r="F246" s="24">
        <f t="shared" si="35"/>
        <v>18.263888888888889</v>
      </c>
      <c r="G246" s="25"/>
      <c r="H246" s="26">
        <f t="shared" si="33"/>
        <v>0</v>
      </c>
      <c r="I246" s="27">
        <f t="shared" si="34"/>
        <v>0</v>
      </c>
      <c r="J246" s="34"/>
      <c r="K246" s="35"/>
      <c r="O246" s="30">
        <v>149</v>
      </c>
    </row>
    <row r="247" spans="1:15" s="29" customFormat="1" ht="12.5" x14ac:dyDescent="0.25">
      <c r="A247" s="20" t="s">
        <v>373</v>
      </c>
      <c r="B247" s="20" t="s">
        <v>374</v>
      </c>
      <c r="C247" s="21" t="s">
        <v>222</v>
      </c>
      <c r="D247" s="22">
        <v>19.097222222222221</v>
      </c>
      <c r="E247" s="23">
        <v>0.2</v>
      </c>
      <c r="F247" s="24">
        <f t="shared" si="35"/>
        <v>22.916666666666664</v>
      </c>
      <c r="G247" s="25"/>
      <c r="H247" s="26">
        <f t="shared" si="33"/>
        <v>0</v>
      </c>
      <c r="I247" s="27">
        <f t="shared" si="34"/>
        <v>0</v>
      </c>
      <c r="J247" s="34"/>
      <c r="K247" s="35"/>
      <c r="O247" s="30">
        <v>139</v>
      </c>
    </row>
    <row r="248" spans="1:15" s="29" customFormat="1" ht="13" x14ac:dyDescent="0.3">
      <c r="A248" s="20" t="s">
        <v>375</v>
      </c>
      <c r="B248" s="20" t="s">
        <v>563</v>
      </c>
      <c r="C248" s="21" t="s">
        <v>222</v>
      </c>
      <c r="D248" s="22">
        <v>18.460648148148149</v>
      </c>
      <c r="E248" s="23">
        <v>0.2</v>
      </c>
      <c r="F248" s="24">
        <f t="shared" si="35"/>
        <v>22.152777777777779</v>
      </c>
      <c r="G248" s="25"/>
      <c r="H248" s="26">
        <f t="shared" si="33"/>
        <v>0</v>
      </c>
      <c r="I248" s="27">
        <f t="shared" si="34"/>
        <v>0</v>
      </c>
      <c r="J248" s="65"/>
      <c r="K248" s="35"/>
      <c r="O248" s="30">
        <v>570</v>
      </c>
    </row>
    <row r="249" spans="1:15" s="29" customFormat="1" ht="13" x14ac:dyDescent="0.3">
      <c r="A249" s="20" t="s">
        <v>376</v>
      </c>
      <c r="B249" s="20" t="s">
        <v>562</v>
      </c>
      <c r="C249" s="21" t="s">
        <v>222</v>
      </c>
      <c r="D249" s="22">
        <v>29.513888888888889</v>
      </c>
      <c r="E249" s="23">
        <v>0.2</v>
      </c>
      <c r="F249" s="24">
        <f t="shared" si="35"/>
        <v>35.416666666666664</v>
      </c>
      <c r="G249" s="25"/>
      <c r="H249" s="26">
        <f t="shared" si="33"/>
        <v>0</v>
      </c>
      <c r="I249" s="27">
        <f t="shared" si="34"/>
        <v>0</v>
      </c>
      <c r="J249" s="65"/>
      <c r="K249" s="35"/>
      <c r="O249" s="30">
        <v>135</v>
      </c>
    </row>
    <row r="250" spans="1:15" s="29" customFormat="1" ht="13" x14ac:dyDescent="0.3">
      <c r="A250" s="20" t="s">
        <v>377</v>
      </c>
      <c r="B250" s="20" t="s">
        <v>723</v>
      </c>
      <c r="C250" s="21" t="s">
        <v>222</v>
      </c>
      <c r="D250" s="22">
        <v>19.849537037037038</v>
      </c>
      <c r="E250" s="23">
        <v>0.2</v>
      </c>
      <c r="F250" s="24">
        <f t="shared" si="35"/>
        <v>23.819444444444446</v>
      </c>
      <c r="G250" s="25"/>
      <c r="H250" s="26">
        <f t="shared" si="33"/>
        <v>0</v>
      </c>
      <c r="I250" s="27">
        <f t="shared" si="34"/>
        <v>0</v>
      </c>
      <c r="J250" s="65"/>
      <c r="K250" s="35"/>
      <c r="O250" s="30">
        <v>158</v>
      </c>
    </row>
    <row r="251" spans="1:15" s="29" customFormat="1" ht="13" x14ac:dyDescent="0.3">
      <c r="A251" s="20" t="s">
        <v>378</v>
      </c>
      <c r="B251" s="20" t="s">
        <v>724</v>
      </c>
      <c r="C251" s="21" t="s">
        <v>222</v>
      </c>
      <c r="D251" s="22">
        <v>24.189814814814817</v>
      </c>
      <c r="E251" s="23">
        <v>0.2</v>
      </c>
      <c r="F251" s="24">
        <f t="shared" si="35"/>
        <v>29.027777777777779</v>
      </c>
      <c r="G251" s="25"/>
      <c r="H251" s="26">
        <f t="shared" si="33"/>
        <v>0</v>
      </c>
      <c r="I251" s="27">
        <f t="shared" si="34"/>
        <v>0</v>
      </c>
      <c r="J251" s="65"/>
      <c r="K251" s="35"/>
      <c r="O251" s="30">
        <v>178</v>
      </c>
    </row>
    <row r="252" spans="1:15" s="29" customFormat="1" ht="12.5" x14ac:dyDescent="0.25">
      <c r="A252" s="20" t="s">
        <v>379</v>
      </c>
      <c r="B252" s="20" t="s">
        <v>561</v>
      </c>
      <c r="C252" s="21" t="s">
        <v>222</v>
      </c>
      <c r="D252" s="22">
        <v>14.467592592592592</v>
      </c>
      <c r="E252" s="23">
        <v>0.2</v>
      </c>
      <c r="F252" s="24">
        <f t="shared" si="35"/>
        <v>17.361111111111111</v>
      </c>
      <c r="G252" s="25"/>
      <c r="H252" s="26">
        <f t="shared" si="33"/>
        <v>0</v>
      </c>
      <c r="I252" s="27">
        <f t="shared" si="34"/>
        <v>0</v>
      </c>
      <c r="J252" s="34"/>
      <c r="K252" s="35"/>
      <c r="O252" s="30">
        <v>279</v>
      </c>
    </row>
    <row r="253" spans="1:15" s="29" customFormat="1" ht="12.5" x14ac:dyDescent="0.25">
      <c r="A253" s="20" t="s">
        <v>380</v>
      </c>
      <c r="B253" s="20" t="s">
        <v>381</v>
      </c>
      <c r="C253" s="21" t="s">
        <v>222</v>
      </c>
      <c r="D253" s="22">
        <v>12.55787037037037</v>
      </c>
      <c r="E253" s="23">
        <v>0.2</v>
      </c>
      <c r="F253" s="24">
        <f t="shared" si="35"/>
        <v>15.069444444444443</v>
      </c>
      <c r="G253" s="25"/>
      <c r="H253" s="26">
        <f t="shared" si="33"/>
        <v>0</v>
      </c>
      <c r="I253" s="27">
        <f t="shared" si="34"/>
        <v>0</v>
      </c>
      <c r="J253" s="34"/>
      <c r="K253" s="35"/>
      <c r="O253" s="30">
        <v>120</v>
      </c>
    </row>
    <row r="254" spans="1:15" s="29" customFormat="1" ht="12.5" x14ac:dyDescent="0.25">
      <c r="A254" s="20" t="s">
        <v>382</v>
      </c>
      <c r="B254" s="20" t="s">
        <v>725</v>
      </c>
      <c r="C254" s="21" t="s">
        <v>222</v>
      </c>
      <c r="D254" s="22">
        <v>15.046296296296298</v>
      </c>
      <c r="E254" s="23">
        <v>0.2</v>
      </c>
      <c r="F254" s="24">
        <f t="shared" si="35"/>
        <v>18.055555555555557</v>
      </c>
      <c r="G254" s="25"/>
      <c r="H254" s="26">
        <f t="shared" si="33"/>
        <v>0</v>
      </c>
      <c r="I254" s="27">
        <f t="shared" si="34"/>
        <v>0</v>
      </c>
      <c r="J254" s="34"/>
      <c r="K254" s="35"/>
      <c r="O254" s="30">
        <v>380</v>
      </c>
    </row>
    <row r="255" spans="1:15" s="29" customFormat="1" ht="12.5" x14ac:dyDescent="0.25">
      <c r="A255" s="20" t="s">
        <v>383</v>
      </c>
      <c r="B255" s="20" t="s">
        <v>560</v>
      </c>
      <c r="C255" s="21" t="s">
        <v>222</v>
      </c>
      <c r="D255" s="22">
        <v>17.24537037037037</v>
      </c>
      <c r="E255" s="23">
        <v>0.2</v>
      </c>
      <c r="F255" s="24">
        <f t="shared" si="35"/>
        <v>20.694444444444443</v>
      </c>
      <c r="G255" s="25"/>
      <c r="H255" s="26">
        <f t="shared" si="33"/>
        <v>0</v>
      </c>
      <c r="I255" s="27">
        <f t="shared" si="34"/>
        <v>0</v>
      </c>
      <c r="J255" s="66"/>
      <c r="K255" s="35"/>
      <c r="O255" s="30">
        <v>198</v>
      </c>
    </row>
    <row r="256" spans="1:15" s="29" customFormat="1" ht="12.5" x14ac:dyDescent="0.25">
      <c r="A256" s="20" t="s">
        <v>384</v>
      </c>
      <c r="B256" s="20" t="s">
        <v>559</v>
      </c>
      <c r="C256" s="21" t="s">
        <v>222</v>
      </c>
      <c r="D256" s="22">
        <v>12.673611111111111</v>
      </c>
      <c r="E256" s="23">
        <v>0.2</v>
      </c>
      <c r="F256" s="24">
        <f t="shared" si="35"/>
        <v>15.208333333333332</v>
      </c>
      <c r="G256" s="25"/>
      <c r="H256" s="26">
        <f t="shared" si="33"/>
        <v>0</v>
      </c>
      <c r="I256" s="27">
        <f t="shared" si="34"/>
        <v>0</v>
      </c>
      <c r="J256" s="66"/>
      <c r="K256" s="35"/>
      <c r="O256" s="30">
        <v>1090</v>
      </c>
    </row>
    <row r="257" spans="1:15" s="29" customFormat="1" ht="12" customHeight="1" x14ac:dyDescent="0.25">
      <c r="A257" s="58" t="s">
        <v>385</v>
      </c>
      <c r="B257" s="58" t="s">
        <v>386</v>
      </c>
      <c r="C257" s="21" t="s">
        <v>222</v>
      </c>
      <c r="D257" s="22">
        <v>11.458333333333334</v>
      </c>
      <c r="E257" s="23">
        <v>0.2</v>
      </c>
      <c r="F257" s="24">
        <f t="shared" si="35"/>
        <v>13.75</v>
      </c>
      <c r="G257" s="25"/>
      <c r="H257" s="26">
        <f t="shared" si="33"/>
        <v>0</v>
      </c>
      <c r="I257" s="27">
        <f t="shared" si="34"/>
        <v>0</v>
      </c>
      <c r="J257" s="66"/>
      <c r="K257" s="35"/>
      <c r="O257" s="30">
        <v>458</v>
      </c>
    </row>
    <row r="258" spans="1:15" s="29" customFormat="1" ht="12.5" x14ac:dyDescent="0.25">
      <c r="A258" s="20" t="s">
        <v>387</v>
      </c>
      <c r="B258" s="20" t="s">
        <v>388</v>
      </c>
      <c r="C258" s="21" t="s">
        <v>222</v>
      </c>
      <c r="D258" s="22">
        <v>14.409722222222223</v>
      </c>
      <c r="E258" s="23">
        <v>0.2</v>
      </c>
      <c r="F258" s="24">
        <f t="shared" si="35"/>
        <v>17.291666666666668</v>
      </c>
      <c r="G258" s="25"/>
      <c r="H258" s="26">
        <f t="shared" si="33"/>
        <v>0</v>
      </c>
      <c r="I258" s="27">
        <f t="shared" si="34"/>
        <v>0</v>
      </c>
      <c r="J258" s="66"/>
      <c r="K258" s="35"/>
      <c r="O258" s="30">
        <v>239</v>
      </c>
    </row>
    <row r="259" spans="1:15" s="29" customFormat="1" ht="12.5" x14ac:dyDescent="0.25">
      <c r="A259" s="20" t="s">
        <v>389</v>
      </c>
      <c r="B259" s="20" t="s">
        <v>726</v>
      </c>
      <c r="C259" s="21" t="s">
        <v>222</v>
      </c>
      <c r="D259" s="22">
        <v>11.284722222222223</v>
      </c>
      <c r="E259" s="23">
        <v>0.2</v>
      </c>
      <c r="F259" s="24">
        <f t="shared" si="35"/>
        <v>13.541666666666668</v>
      </c>
      <c r="G259" s="25"/>
      <c r="H259" s="26">
        <f t="shared" si="33"/>
        <v>0</v>
      </c>
      <c r="I259" s="27">
        <f t="shared" si="34"/>
        <v>0</v>
      </c>
      <c r="J259" s="66"/>
      <c r="K259" s="35"/>
      <c r="O259" s="30">
        <v>278</v>
      </c>
    </row>
    <row r="260" spans="1:15" s="29" customFormat="1" ht="13" customHeight="1" x14ac:dyDescent="0.25">
      <c r="A260" s="20" t="s">
        <v>390</v>
      </c>
      <c r="B260" s="20" t="s">
        <v>558</v>
      </c>
      <c r="C260" s="21" t="s">
        <v>222</v>
      </c>
      <c r="D260" s="22">
        <v>12.094907407407408</v>
      </c>
      <c r="E260" s="23">
        <v>0.2</v>
      </c>
      <c r="F260" s="24">
        <f t="shared" si="35"/>
        <v>14.513888888888889</v>
      </c>
      <c r="G260" s="25"/>
      <c r="H260" s="26">
        <f t="shared" si="33"/>
        <v>0</v>
      </c>
      <c r="I260" s="27">
        <f t="shared" si="34"/>
        <v>0</v>
      </c>
      <c r="J260" s="66"/>
      <c r="K260" s="35"/>
      <c r="O260" s="30">
        <v>490</v>
      </c>
    </row>
    <row r="261" spans="1:15" s="29" customFormat="1" ht="12.5" x14ac:dyDescent="0.25">
      <c r="A261" s="20" t="s">
        <v>391</v>
      </c>
      <c r="B261" s="20" t="s">
        <v>557</v>
      </c>
      <c r="C261" s="21" t="s">
        <v>222</v>
      </c>
      <c r="D261" s="22">
        <v>27.662037037037038</v>
      </c>
      <c r="E261" s="23">
        <v>0.2</v>
      </c>
      <c r="F261" s="24">
        <f t="shared" si="35"/>
        <v>33.194444444444443</v>
      </c>
      <c r="G261" s="25"/>
      <c r="H261" s="26">
        <f t="shared" si="33"/>
        <v>0</v>
      </c>
      <c r="I261" s="27">
        <f t="shared" si="34"/>
        <v>0</v>
      </c>
      <c r="J261" s="34"/>
      <c r="K261" s="35"/>
      <c r="O261" s="30">
        <v>280</v>
      </c>
    </row>
    <row r="262" spans="1:15" s="29" customFormat="1" ht="12.5" x14ac:dyDescent="0.25">
      <c r="A262" s="20" t="s">
        <v>392</v>
      </c>
      <c r="B262" s="20" t="s">
        <v>556</v>
      </c>
      <c r="C262" s="21" t="s">
        <v>222</v>
      </c>
      <c r="D262" s="22">
        <v>19.965277777777779</v>
      </c>
      <c r="E262" s="23">
        <v>0.2</v>
      </c>
      <c r="F262" s="24">
        <f t="shared" si="35"/>
        <v>23.958333333333332</v>
      </c>
      <c r="G262" s="25"/>
      <c r="H262" s="26">
        <f t="shared" si="33"/>
        <v>0</v>
      </c>
      <c r="I262" s="27">
        <f t="shared" si="34"/>
        <v>0</v>
      </c>
      <c r="J262" s="34"/>
      <c r="K262" s="35"/>
      <c r="O262" s="30">
        <v>268</v>
      </c>
    </row>
    <row r="263" spans="1:15" s="29" customFormat="1" ht="12.5" x14ac:dyDescent="0.25">
      <c r="A263" s="20" t="s">
        <v>393</v>
      </c>
      <c r="B263" s="20" t="s">
        <v>555</v>
      </c>
      <c r="C263" s="21" t="s">
        <v>250</v>
      </c>
      <c r="D263" s="22">
        <v>25.462962962962962</v>
      </c>
      <c r="E263" s="23">
        <v>0.2</v>
      </c>
      <c r="F263" s="24">
        <f t="shared" si="35"/>
        <v>30.555555555555554</v>
      </c>
      <c r="G263" s="25"/>
      <c r="H263" s="26">
        <f t="shared" si="33"/>
        <v>0</v>
      </c>
      <c r="I263" s="27">
        <f t="shared" si="34"/>
        <v>0</v>
      </c>
      <c r="J263" s="63"/>
      <c r="K263" s="35"/>
      <c r="O263" s="30">
        <v>238</v>
      </c>
    </row>
    <row r="264" spans="1:15" s="29" customFormat="1" ht="12.5" x14ac:dyDescent="0.25">
      <c r="A264" s="20" t="s">
        <v>394</v>
      </c>
      <c r="B264" s="20" t="s">
        <v>553</v>
      </c>
      <c r="C264" s="21" t="s">
        <v>250</v>
      </c>
      <c r="D264" s="22">
        <v>18.981481481481481</v>
      </c>
      <c r="E264" s="23">
        <v>0.2</v>
      </c>
      <c r="F264" s="24">
        <f t="shared" si="35"/>
        <v>22.777777777777775</v>
      </c>
      <c r="G264" s="25"/>
      <c r="H264" s="26">
        <f t="shared" si="33"/>
        <v>0</v>
      </c>
      <c r="I264" s="27">
        <f t="shared" si="34"/>
        <v>0</v>
      </c>
      <c r="J264" s="34"/>
      <c r="K264" s="35"/>
      <c r="O264" s="30">
        <v>218</v>
      </c>
    </row>
    <row r="265" spans="1:15" s="29" customFormat="1" ht="12.5" x14ac:dyDescent="0.25">
      <c r="A265" s="20" t="s">
        <v>395</v>
      </c>
      <c r="B265" s="20" t="s">
        <v>554</v>
      </c>
      <c r="C265" s="21" t="s">
        <v>222</v>
      </c>
      <c r="D265" s="22">
        <v>18.981481481481481</v>
      </c>
      <c r="E265" s="23">
        <v>0.2</v>
      </c>
      <c r="F265" s="24">
        <f t="shared" si="35"/>
        <v>22.777777777777775</v>
      </c>
      <c r="G265" s="25"/>
      <c r="H265" s="26">
        <f t="shared" si="33"/>
        <v>0</v>
      </c>
      <c r="I265" s="27">
        <f t="shared" si="34"/>
        <v>0</v>
      </c>
      <c r="J265" s="34"/>
      <c r="K265" s="35"/>
      <c r="O265" s="30">
        <v>620</v>
      </c>
    </row>
    <row r="266" spans="1:15" s="29" customFormat="1" ht="12.5" x14ac:dyDescent="0.25">
      <c r="A266" s="20" t="s">
        <v>396</v>
      </c>
      <c r="B266" s="20" t="s">
        <v>727</v>
      </c>
      <c r="C266" s="21" t="s">
        <v>222</v>
      </c>
      <c r="D266" s="22">
        <v>11.284722222222223</v>
      </c>
      <c r="E266" s="23">
        <v>0.2</v>
      </c>
      <c r="F266" s="24">
        <f t="shared" si="35"/>
        <v>13.541666666666668</v>
      </c>
      <c r="G266" s="25"/>
      <c r="H266" s="26">
        <f t="shared" si="33"/>
        <v>0</v>
      </c>
      <c r="I266" s="27">
        <f t="shared" si="34"/>
        <v>0</v>
      </c>
      <c r="J266" s="34"/>
      <c r="K266" s="35"/>
      <c r="O266" s="30">
        <v>596</v>
      </c>
    </row>
    <row r="267" spans="1:15" s="29" customFormat="1" ht="12.5" x14ac:dyDescent="0.25">
      <c r="A267" s="20" t="s">
        <v>397</v>
      </c>
      <c r="B267" s="20" t="s">
        <v>398</v>
      </c>
      <c r="C267" s="21" t="s">
        <v>222</v>
      </c>
      <c r="D267" s="22">
        <v>15.625</v>
      </c>
      <c r="E267" s="23">
        <v>0.2</v>
      </c>
      <c r="F267" s="24">
        <f t="shared" si="35"/>
        <v>18.75</v>
      </c>
      <c r="G267" s="25"/>
      <c r="H267" s="26">
        <f t="shared" si="33"/>
        <v>0</v>
      </c>
      <c r="I267" s="27">
        <f t="shared" si="34"/>
        <v>0</v>
      </c>
      <c r="J267" s="34"/>
      <c r="K267" s="35"/>
      <c r="O267" s="30">
        <v>270</v>
      </c>
    </row>
    <row r="268" spans="1:15" s="29" customFormat="1" ht="12.5" x14ac:dyDescent="0.25">
      <c r="A268" s="20" t="s">
        <v>399</v>
      </c>
      <c r="B268" s="20" t="s">
        <v>400</v>
      </c>
      <c r="C268" s="21" t="s">
        <v>250</v>
      </c>
      <c r="D268" s="22">
        <v>21.412037037037038</v>
      </c>
      <c r="E268" s="23">
        <v>0.2</v>
      </c>
      <c r="F268" s="24">
        <f t="shared" si="35"/>
        <v>25.694444444444446</v>
      </c>
      <c r="G268" s="25"/>
      <c r="H268" s="26">
        <f t="shared" si="33"/>
        <v>0</v>
      </c>
      <c r="I268" s="27">
        <f t="shared" si="34"/>
        <v>0</v>
      </c>
      <c r="J268" s="34"/>
      <c r="K268" s="35"/>
      <c r="O268" s="30">
        <v>239</v>
      </c>
    </row>
    <row r="269" spans="1:15" s="29" customFormat="1" ht="12.5" x14ac:dyDescent="0.25">
      <c r="A269" s="20" t="s">
        <v>401</v>
      </c>
      <c r="B269" s="20" t="s">
        <v>402</v>
      </c>
      <c r="C269" s="21" t="s">
        <v>222</v>
      </c>
      <c r="D269" s="22">
        <v>21.412037037037038</v>
      </c>
      <c r="E269" s="23">
        <v>0.2</v>
      </c>
      <c r="F269" s="24">
        <f t="shared" si="35"/>
        <v>25.694444444444446</v>
      </c>
      <c r="G269" s="25"/>
      <c r="H269" s="26">
        <f t="shared" si="33"/>
        <v>0</v>
      </c>
      <c r="I269" s="27">
        <f t="shared" si="34"/>
        <v>0</v>
      </c>
      <c r="J269" s="34"/>
      <c r="K269" s="35"/>
      <c r="O269" s="30">
        <v>498</v>
      </c>
    </row>
    <row r="270" spans="1:15" s="29" customFormat="1" ht="12.5" x14ac:dyDescent="0.25">
      <c r="A270" s="20" t="s">
        <v>403</v>
      </c>
      <c r="B270" s="20" t="s">
        <v>404</v>
      </c>
      <c r="C270" s="21" t="s">
        <v>222</v>
      </c>
      <c r="D270" s="22">
        <v>10.995370370370372</v>
      </c>
      <c r="E270" s="23">
        <v>0.2</v>
      </c>
      <c r="F270" s="24">
        <f t="shared" si="35"/>
        <v>13.194444444444446</v>
      </c>
      <c r="G270" s="25"/>
      <c r="H270" s="26">
        <f t="shared" si="33"/>
        <v>0</v>
      </c>
      <c r="I270" s="27">
        <f t="shared" si="34"/>
        <v>0</v>
      </c>
      <c r="J270" s="34"/>
      <c r="K270" s="35"/>
      <c r="O270" s="30">
        <v>289</v>
      </c>
    </row>
    <row r="271" spans="1:15" s="29" customFormat="1" ht="12.5" x14ac:dyDescent="0.25">
      <c r="A271" s="20" t="s">
        <v>405</v>
      </c>
      <c r="B271" s="20" t="s">
        <v>406</v>
      </c>
      <c r="C271" s="21" t="s">
        <v>222</v>
      </c>
      <c r="D271" s="22">
        <v>13.310185185185187</v>
      </c>
      <c r="E271" s="23">
        <v>0.2</v>
      </c>
      <c r="F271" s="24">
        <f t="shared" si="35"/>
        <v>15.972222222222223</v>
      </c>
      <c r="G271" s="25"/>
      <c r="H271" s="26">
        <f t="shared" si="33"/>
        <v>0</v>
      </c>
      <c r="I271" s="27">
        <f t="shared" si="34"/>
        <v>0</v>
      </c>
      <c r="J271" s="34"/>
      <c r="K271" s="35"/>
      <c r="O271" s="30">
        <v>1160</v>
      </c>
    </row>
    <row r="272" spans="1:15" s="29" customFormat="1" ht="12.5" x14ac:dyDescent="0.25">
      <c r="A272" s="20" t="s">
        <v>407</v>
      </c>
      <c r="B272" s="20" t="s">
        <v>408</v>
      </c>
      <c r="C272" s="21" t="s">
        <v>222</v>
      </c>
      <c r="D272" s="22">
        <v>10.995370370370372</v>
      </c>
      <c r="E272" s="23">
        <v>0.2</v>
      </c>
      <c r="F272" s="24">
        <f t="shared" si="35"/>
        <v>13.194444444444446</v>
      </c>
      <c r="G272" s="25"/>
      <c r="H272" s="26">
        <f t="shared" si="33"/>
        <v>0</v>
      </c>
      <c r="I272" s="27">
        <f t="shared" si="34"/>
        <v>0</v>
      </c>
      <c r="J272" s="34"/>
      <c r="K272" s="35"/>
      <c r="O272" s="30">
        <v>119</v>
      </c>
    </row>
    <row r="273" spans="1:15" s="29" customFormat="1" ht="12.5" x14ac:dyDescent="0.25">
      <c r="A273" s="20" t="s">
        <v>409</v>
      </c>
      <c r="B273" s="20" t="s">
        <v>410</v>
      </c>
      <c r="C273" s="21" t="s">
        <v>222</v>
      </c>
      <c r="D273" s="22">
        <v>10.243055555555555</v>
      </c>
      <c r="E273" s="23">
        <v>0.2</v>
      </c>
      <c r="F273" s="24">
        <f t="shared" si="35"/>
        <v>12.291666666666666</v>
      </c>
      <c r="G273" s="25"/>
      <c r="H273" s="26">
        <f t="shared" si="33"/>
        <v>0</v>
      </c>
      <c r="I273" s="27">
        <f t="shared" si="34"/>
        <v>0</v>
      </c>
      <c r="J273" s="34"/>
      <c r="K273" s="35"/>
      <c r="O273" s="30">
        <v>260</v>
      </c>
    </row>
    <row r="274" spans="1:15" s="29" customFormat="1" ht="12.5" x14ac:dyDescent="0.25">
      <c r="A274" s="20" t="s">
        <v>411</v>
      </c>
      <c r="B274" s="20" t="s">
        <v>552</v>
      </c>
      <c r="C274" s="21" t="s">
        <v>222</v>
      </c>
      <c r="D274" s="22">
        <v>8.3912037037037042</v>
      </c>
      <c r="E274" s="23">
        <v>0.2</v>
      </c>
      <c r="F274" s="24">
        <f t="shared" si="35"/>
        <v>10.069444444444445</v>
      </c>
      <c r="G274" s="25"/>
      <c r="H274" s="26">
        <f t="shared" si="33"/>
        <v>0</v>
      </c>
      <c r="I274" s="27">
        <f t="shared" si="34"/>
        <v>0</v>
      </c>
      <c r="J274" s="34"/>
      <c r="K274" s="35"/>
      <c r="O274" s="30">
        <v>450</v>
      </c>
    </row>
    <row r="275" spans="1:15" s="29" customFormat="1" ht="12.5" x14ac:dyDescent="0.25">
      <c r="A275" s="20" t="s">
        <v>412</v>
      </c>
      <c r="B275" s="20" t="s">
        <v>413</v>
      </c>
      <c r="C275" s="21" t="s">
        <v>250</v>
      </c>
      <c r="D275" s="22">
        <v>10.358796296296296</v>
      </c>
      <c r="E275" s="23">
        <v>0.2</v>
      </c>
      <c r="F275" s="24">
        <f t="shared" si="35"/>
        <v>12.430555555555555</v>
      </c>
      <c r="G275" s="25"/>
      <c r="H275" s="26">
        <f t="shared" si="33"/>
        <v>0</v>
      </c>
      <c r="I275" s="27">
        <f t="shared" si="34"/>
        <v>0</v>
      </c>
      <c r="J275" s="34"/>
      <c r="K275" s="35"/>
      <c r="O275" s="30">
        <v>280</v>
      </c>
    </row>
    <row r="276" spans="1:15" s="29" customFormat="1" ht="12.5" x14ac:dyDescent="0.25">
      <c r="A276" s="20" t="s">
        <v>414</v>
      </c>
      <c r="B276" s="20" t="s">
        <v>415</v>
      </c>
      <c r="C276" s="21" t="s">
        <v>222</v>
      </c>
      <c r="D276" s="22">
        <v>10.358796296296296</v>
      </c>
      <c r="E276" s="23">
        <v>0.2</v>
      </c>
      <c r="F276" s="24">
        <f t="shared" si="35"/>
        <v>12.430555555555555</v>
      </c>
      <c r="G276" s="25"/>
      <c r="H276" s="26">
        <f t="shared" si="33"/>
        <v>0</v>
      </c>
      <c r="I276" s="27">
        <f t="shared" si="34"/>
        <v>0</v>
      </c>
      <c r="J276" s="63"/>
      <c r="K276" s="35"/>
      <c r="O276" s="30">
        <v>220</v>
      </c>
    </row>
    <row r="277" spans="1:15" s="29" customFormat="1" ht="12.5" x14ac:dyDescent="0.25">
      <c r="A277" s="20" t="s">
        <v>416</v>
      </c>
      <c r="B277" s="20" t="s">
        <v>551</v>
      </c>
      <c r="C277" s="21" t="s">
        <v>222</v>
      </c>
      <c r="D277" s="22">
        <v>15.50925925925926</v>
      </c>
      <c r="E277" s="23">
        <v>0.2</v>
      </c>
      <c r="F277" s="24">
        <f t="shared" si="35"/>
        <v>18.611111111111111</v>
      </c>
      <c r="G277" s="25"/>
      <c r="H277" s="26">
        <f t="shared" si="33"/>
        <v>0</v>
      </c>
      <c r="I277" s="27">
        <f t="shared" si="34"/>
        <v>0</v>
      </c>
      <c r="J277" s="34"/>
      <c r="K277" s="35"/>
      <c r="O277" s="30">
        <v>298</v>
      </c>
    </row>
    <row r="278" spans="1:15" s="29" customFormat="1" ht="12.5" x14ac:dyDescent="0.25">
      <c r="A278" s="20" t="s">
        <v>182</v>
      </c>
      <c r="B278" s="20" t="s">
        <v>183</v>
      </c>
      <c r="C278" s="21" t="s">
        <v>222</v>
      </c>
      <c r="D278" s="22">
        <v>32.581018518518519</v>
      </c>
      <c r="E278" s="23">
        <v>0.2</v>
      </c>
      <c r="F278" s="24">
        <f t="shared" si="35"/>
        <v>39.097222222222221</v>
      </c>
      <c r="G278" s="25"/>
      <c r="H278" s="26">
        <f t="shared" si="33"/>
        <v>0</v>
      </c>
      <c r="I278" s="27">
        <f t="shared" si="34"/>
        <v>0</v>
      </c>
      <c r="J278" s="34"/>
      <c r="K278" s="35"/>
      <c r="O278" s="30">
        <v>190</v>
      </c>
    </row>
    <row r="279" spans="1:15" s="29" customFormat="1" ht="12.5" x14ac:dyDescent="0.25">
      <c r="A279" s="20" t="s">
        <v>417</v>
      </c>
      <c r="B279" s="20" t="s">
        <v>728</v>
      </c>
      <c r="C279" s="21" t="s">
        <v>250</v>
      </c>
      <c r="D279" s="22">
        <v>12.615740740740742</v>
      </c>
      <c r="E279" s="23">
        <v>0.2</v>
      </c>
      <c r="F279" s="24">
        <f t="shared" si="35"/>
        <v>15.138888888888889</v>
      </c>
      <c r="G279" s="25"/>
      <c r="H279" s="26">
        <f t="shared" si="33"/>
        <v>0</v>
      </c>
      <c r="I279" s="27">
        <f t="shared" si="34"/>
        <v>0</v>
      </c>
      <c r="J279" s="34"/>
      <c r="K279" s="35"/>
      <c r="O279" s="30">
        <v>129</v>
      </c>
    </row>
    <row r="280" spans="1:15" s="29" customFormat="1" ht="12.5" x14ac:dyDescent="0.25">
      <c r="A280" s="20" t="s">
        <v>418</v>
      </c>
      <c r="B280" s="20" t="s">
        <v>550</v>
      </c>
      <c r="C280" s="21" t="s">
        <v>250</v>
      </c>
      <c r="D280" s="22">
        <v>12.094907407407408</v>
      </c>
      <c r="E280" s="23">
        <v>0.2</v>
      </c>
      <c r="F280" s="24">
        <f t="shared" si="35"/>
        <v>14.513888888888889</v>
      </c>
      <c r="G280" s="25"/>
      <c r="H280" s="26">
        <f t="shared" si="33"/>
        <v>0</v>
      </c>
      <c r="I280" s="27">
        <f t="shared" si="34"/>
        <v>0</v>
      </c>
      <c r="J280" s="34"/>
      <c r="K280" s="35"/>
      <c r="O280" s="30">
        <v>139</v>
      </c>
    </row>
    <row r="281" spans="1:15" s="29" customFormat="1" ht="12.5" x14ac:dyDescent="0.25">
      <c r="A281" s="20" t="s">
        <v>419</v>
      </c>
      <c r="B281" s="20" t="s">
        <v>549</v>
      </c>
      <c r="C281" s="21" t="s">
        <v>222</v>
      </c>
      <c r="D281" s="22">
        <v>12.615740740740742</v>
      </c>
      <c r="E281" s="23">
        <v>0.2</v>
      </c>
      <c r="F281" s="24">
        <f t="shared" si="35"/>
        <v>15.138888888888889</v>
      </c>
      <c r="G281" s="25"/>
      <c r="H281" s="26">
        <f t="shared" si="33"/>
        <v>0</v>
      </c>
      <c r="I281" s="27">
        <f t="shared" si="34"/>
        <v>0</v>
      </c>
      <c r="J281" s="34"/>
      <c r="K281" s="35"/>
      <c r="O281" s="30">
        <v>340</v>
      </c>
    </row>
    <row r="282" spans="1:15" s="29" customFormat="1" ht="13" customHeight="1" x14ac:dyDescent="0.25">
      <c r="A282" s="20" t="s">
        <v>420</v>
      </c>
      <c r="B282" s="20" t="s">
        <v>548</v>
      </c>
      <c r="C282" s="21" t="s">
        <v>222</v>
      </c>
      <c r="D282" s="22">
        <v>16.145833333333336</v>
      </c>
      <c r="E282" s="23">
        <v>0.2</v>
      </c>
      <c r="F282" s="24">
        <f t="shared" si="35"/>
        <v>19.375000000000004</v>
      </c>
      <c r="G282" s="25"/>
      <c r="H282" s="26">
        <f t="shared" si="33"/>
        <v>0</v>
      </c>
      <c r="I282" s="27">
        <f t="shared" si="34"/>
        <v>0</v>
      </c>
      <c r="J282" s="34"/>
      <c r="K282" s="35"/>
      <c r="O282" s="30">
        <v>219</v>
      </c>
    </row>
    <row r="283" spans="1:15" s="29" customFormat="1" ht="12.5" x14ac:dyDescent="0.25">
      <c r="A283" s="20" t="s">
        <v>421</v>
      </c>
      <c r="B283" s="20" t="s">
        <v>729</v>
      </c>
      <c r="C283" s="21" t="s">
        <v>222</v>
      </c>
      <c r="D283" s="22">
        <v>8.3912037037037042</v>
      </c>
      <c r="E283" s="23">
        <v>0.2</v>
      </c>
      <c r="F283" s="24">
        <f t="shared" si="35"/>
        <v>10.069444444444445</v>
      </c>
      <c r="G283" s="25"/>
      <c r="H283" s="26">
        <f t="shared" si="33"/>
        <v>0</v>
      </c>
      <c r="I283" s="27">
        <f t="shared" si="34"/>
        <v>0</v>
      </c>
      <c r="J283" s="34"/>
      <c r="K283" s="35"/>
      <c r="O283" s="30">
        <v>398</v>
      </c>
    </row>
    <row r="284" spans="1:15" s="29" customFormat="1" ht="12.5" x14ac:dyDescent="0.25">
      <c r="A284" s="20" t="s">
        <v>422</v>
      </c>
      <c r="B284" s="20" t="s">
        <v>730</v>
      </c>
      <c r="C284" s="21" t="s">
        <v>222</v>
      </c>
      <c r="D284" s="22">
        <v>26.041666666666668</v>
      </c>
      <c r="E284" s="23">
        <v>0.2</v>
      </c>
      <c r="F284" s="24">
        <f t="shared" si="35"/>
        <v>31.25</v>
      </c>
      <c r="G284" s="25"/>
      <c r="H284" s="26">
        <f t="shared" si="33"/>
        <v>0</v>
      </c>
      <c r="I284" s="27">
        <f t="shared" si="34"/>
        <v>0</v>
      </c>
      <c r="J284" s="34"/>
      <c r="K284" s="35"/>
      <c r="O284" s="30">
        <v>398</v>
      </c>
    </row>
    <row r="285" spans="1:15" s="29" customFormat="1" ht="12.5" x14ac:dyDescent="0.25">
      <c r="A285" s="20" t="s">
        <v>423</v>
      </c>
      <c r="B285" s="20" t="s">
        <v>547</v>
      </c>
      <c r="C285" s="21" t="s">
        <v>250</v>
      </c>
      <c r="D285" s="22">
        <v>12.615740740740742</v>
      </c>
      <c r="E285" s="23">
        <v>0.2</v>
      </c>
      <c r="F285" s="24">
        <f t="shared" si="35"/>
        <v>15.138888888888889</v>
      </c>
      <c r="G285" s="25"/>
      <c r="H285" s="26">
        <f t="shared" ref="H285:H327" si="36">D285*G285</f>
        <v>0</v>
      </c>
      <c r="I285" s="27">
        <f t="shared" ref="I285:I327" si="37">F285*G285</f>
        <v>0</v>
      </c>
      <c r="J285" s="34"/>
      <c r="K285" s="35"/>
      <c r="O285" s="30">
        <v>1049</v>
      </c>
    </row>
    <row r="286" spans="1:15" s="29" customFormat="1" ht="12.5" x14ac:dyDescent="0.25">
      <c r="A286" s="20" t="s">
        <v>424</v>
      </c>
      <c r="B286" s="20" t="s">
        <v>546</v>
      </c>
      <c r="C286" s="21" t="s">
        <v>222</v>
      </c>
      <c r="D286" s="22">
        <v>74.652777777777786</v>
      </c>
      <c r="E286" s="23">
        <v>0.2</v>
      </c>
      <c r="F286" s="24">
        <f t="shared" ref="F286:F349" si="38">D286*(1+20/100)</f>
        <v>89.583333333333343</v>
      </c>
      <c r="G286" s="25"/>
      <c r="H286" s="26">
        <f t="shared" si="36"/>
        <v>0</v>
      </c>
      <c r="I286" s="27">
        <f t="shared" si="37"/>
        <v>0</v>
      </c>
      <c r="J286" s="34"/>
      <c r="K286" s="35"/>
      <c r="O286" s="30">
        <v>688</v>
      </c>
    </row>
    <row r="287" spans="1:15" s="29" customFormat="1" ht="12.5" x14ac:dyDescent="0.25">
      <c r="A287" s="20" t="s">
        <v>425</v>
      </c>
      <c r="B287" s="20" t="s">
        <v>731</v>
      </c>
      <c r="C287" s="21" t="s">
        <v>222</v>
      </c>
      <c r="D287" s="22">
        <v>30.555555555555557</v>
      </c>
      <c r="E287" s="23">
        <v>0.2</v>
      </c>
      <c r="F287" s="24">
        <f t="shared" si="38"/>
        <v>36.666666666666664</v>
      </c>
      <c r="G287" s="25"/>
      <c r="H287" s="26">
        <f t="shared" si="36"/>
        <v>0</v>
      </c>
      <c r="I287" s="27">
        <f t="shared" si="37"/>
        <v>0</v>
      </c>
      <c r="J287" s="34"/>
      <c r="K287" s="35"/>
      <c r="O287" s="30">
        <v>168</v>
      </c>
    </row>
    <row r="288" spans="1:15" s="29" customFormat="1" ht="12.5" x14ac:dyDescent="0.25">
      <c r="A288" s="20" t="s">
        <v>426</v>
      </c>
      <c r="B288" s="20" t="s">
        <v>540</v>
      </c>
      <c r="C288" s="21" t="s">
        <v>222</v>
      </c>
      <c r="D288" s="22">
        <v>13.831018518518519</v>
      </c>
      <c r="E288" s="23">
        <v>0.2</v>
      </c>
      <c r="F288" s="24">
        <f t="shared" si="38"/>
        <v>16.597222222222221</v>
      </c>
      <c r="G288" s="25"/>
      <c r="H288" s="26">
        <f t="shared" si="36"/>
        <v>0</v>
      </c>
      <c r="I288" s="27">
        <f t="shared" si="37"/>
        <v>0</v>
      </c>
      <c r="J288" s="34"/>
      <c r="K288" s="35"/>
      <c r="O288" s="30">
        <v>588</v>
      </c>
    </row>
    <row r="289" spans="1:15" s="29" customFormat="1" ht="12.5" x14ac:dyDescent="0.25">
      <c r="A289" s="20" t="s">
        <v>427</v>
      </c>
      <c r="B289" s="20" t="s">
        <v>732</v>
      </c>
      <c r="C289" s="21" t="s">
        <v>250</v>
      </c>
      <c r="D289" s="22">
        <v>16.087962962962965</v>
      </c>
      <c r="E289" s="23">
        <v>0.2</v>
      </c>
      <c r="F289" s="24">
        <f t="shared" si="38"/>
        <v>19.305555555555557</v>
      </c>
      <c r="G289" s="25"/>
      <c r="H289" s="26">
        <f t="shared" si="36"/>
        <v>0</v>
      </c>
      <c r="I289" s="27">
        <f t="shared" si="37"/>
        <v>0</v>
      </c>
      <c r="J289" s="34"/>
      <c r="K289" s="35"/>
      <c r="O289" s="30">
        <v>308</v>
      </c>
    </row>
    <row r="290" spans="1:15" s="29" customFormat="1" ht="12.5" x14ac:dyDescent="0.25">
      <c r="A290" s="20" t="s">
        <v>428</v>
      </c>
      <c r="B290" s="20" t="s">
        <v>545</v>
      </c>
      <c r="C290" s="21" t="s">
        <v>222</v>
      </c>
      <c r="D290" s="22">
        <v>28.819444444444446</v>
      </c>
      <c r="E290" s="23">
        <v>0.2</v>
      </c>
      <c r="F290" s="24">
        <f t="shared" si="38"/>
        <v>34.583333333333336</v>
      </c>
      <c r="G290" s="25"/>
      <c r="H290" s="26">
        <f t="shared" si="36"/>
        <v>0</v>
      </c>
      <c r="I290" s="27">
        <f t="shared" si="37"/>
        <v>0</v>
      </c>
      <c r="J290" s="34"/>
      <c r="K290" s="35"/>
      <c r="O290" s="30">
        <v>298</v>
      </c>
    </row>
    <row r="291" spans="1:15" s="29" customFormat="1" ht="12.5" x14ac:dyDescent="0.25">
      <c r="A291" s="20" t="s">
        <v>429</v>
      </c>
      <c r="B291" s="20" t="s">
        <v>542</v>
      </c>
      <c r="C291" s="21" t="s">
        <v>222</v>
      </c>
      <c r="D291" s="22">
        <v>16.203703703703702</v>
      </c>
      <c r="E291" s="23">
        <v>0.2</v>
      </c>
      <c r="F291" s="24">
        <f t="shared" si="38"/>
        <v>19.444444444444443</v>
      </c>
      <c r="G291" s="25"/>
      <c r="H291" s="26">
        <f t="shared" si="36"/>
        <v>0</v>
      </c>
      <c r="I291" s="27">
        <f t="shared" si="37"/>
        <v>0</v>
      </c>
      <c r="J291" s="34"/>
      <c r="K291" s="35"/>
      <c r="O291" s="30">
        <v>179</v>
      </c>
    </row>
    <row r="292" spans="1:15" s="29" customFormat="1" ht="12.5" x14ac:dyDescent="0.25">
      <c r="A292" s="20" t="s">
        <v>430</v>
      </c>
      <c r="B292" s="20" t="s">
        <v>543</v>
      </c>
      <c r="C292" s="21" t="s">
        <v>222</v>
      </c>
      <c r="D292" s="22">
        <v>15.50925925925926</v>
      </c>
      <c r="E292" s="23">
        <v>0.2</v>
      </c>
      <c r="F292" s="24">
        <f t="shared" si="38"/>
        <v>18.611111111111111</v>
      </c>
      <c r="G292" s="25"/>
      <c r="H292" s="26">
        <f t="shared" si="36"/>
        <v>0</v>
      </c>
      <c r="I292" s="27">
        <f t="shared" si="37"/>
        <v>0</v>
      </c>
      <c r="J292" s="35"/>
      <c r="K292" s="35"/>
      <c r="O292" s="30">
        <v>348</v>
      </c>
    </row>
    <row r="293" spans="1:15" s="29" customFormat="1" ht="12.5" x14ac:dyDescent="0.25">
      <c r="A293" s="20" t="s">
        <v>431</v>
      </c>
      <c r="B293" s="20" t="s">
        <v>544</v>
      </c>
      <c r="C293" s="21" t="s">
        <v>250</v>
      </c>
      <c r="D293" s="22">
        <v>13.773148148148147</v>
      </c>
      <c r="E293" s="23">
        <v>0.2</v>
      </c>
      <c r="F293" s="24">
        <f t="shared" si="38"/>
        <v>16.527777777777775</v>
      </c>
      <c r="G293" s="25"/>
      <c r="H293" s="26">
        <f t="shared" si="36"/>
        <v>0</v>
      </c>
      <c r="I293" s="27">
        <f t="shared" si="37"/>
        <v>0</v>
      </c>
      <c r="J293" s="35"/>
      <c r="K293" s="35"/>
      <c r="O293" s="30">
        <v>159</v>
      </c>
    </row>
    <row r="294" spans="1:15" s="29" customFormat="1" ht="12.5" x14ac:dyDescent="0.25">
      <c r="A294" s="20" t="s">
        <v>432</v>
      </c>
      <c r="B294" s="20" t="s">
        <v>733</v>
      </c>
      <c r="C294" s="21" t="s">
        <v>222</v>
      </c>
      <c r="D294" s="22">
        <v>16.087962962962965</v>
      </c>
      <c r="E294" s="23">
        <v>0.2</v>
      </c>
      <c r="F294" s="24">
        <f t="shared" si="38"/>
        <v>19.305555555555557</v>
      </c>
      <c r="G294" s="25"/>
      <c r="H294" s="26">
        <f t="shared" si="36"/>
        <v>0</v>
      </c>
      <c r="I294" s="27">
        <f t="shared" si="37"/>
        <v>0</v>
      </c>
      <c r="J294" s="35"/>
      <c r="K294" s="35"/>
      <c r="O294" s="30">
        <v>295</v>
      </c>
    </row>
    <row r="295" spans="1:15" s="29" customFormat="1" ht="12.5" x14ac:dyDescent="0.25">
      <c r="A295" s="20" t="s">
        <v>433</v>
      </c>
      <c r="B295" s="20" t="s">
        <v>539</v>
      </c>
      <c r="C295" s="21" t="s">
        <v>222</v>
      </c>
      <c r="D295" s="22">
        <v>57.291666666666671</v>
      </c>
      <c r="E295" s="23">
        <v>0.2</v>
      </c>
      <c r="F295" s="24">
        <f t="shared" si="38"/>
        <v>68.75</v>
      </c>
      <c r="G295" s="25"/>
      <c r="H295" s="26">
        <f t="shared" si="36"/>
        <v>0</v>
      </c>
      <c r="I295" s="27">
        <f t="shared" si="37"/>
        <v>0</v>
      </c>
      <c r="J295" s="35"/>
      <c r="K295" s="35"/>
      <c r="O295" s="30">
        <v>179</v>
      </c>
    </row>
    <row r="296" spans="1:15" s="29" customFormat="1" ht="13" customHeight="1" x14ac:dyDescent="0.25">
      <c r="A296" s="20" t="s">
        <v>434</v>
      </c>
      <c r="B296" s="20" t="s">
        <v>541</v>
      </c>
      <c r="C296" s="21" t="s">
        <v>222</v>
      </c>
      <c r="D296" s="22">
        <v>9.7800925925925934</v>
      </c>
      <c r="E296" s="23">
        <v>0.2</v>
      </c>
      <c r="F296" s="24">
        <f t="shared" si="38"/>
        <v>11.736111111111112</v>
      </c>
      <c r="G296" s="25"/>
      <c r="H296" s="26">
        <f t="shared" si="36"/>
        <v>0</v>
      </c>
      <c r="I296" s="27">
        <f t="shared" si="37"/>
        <v>0</v>
      </c>
      <c r="J296" s="35"/>
      <c r="K296" s="35"/>
      <c r="O296" s="30">
        <v>169</v>
      </c>
    </row>
    <row r="297" spans="1:15" s="29" customFormat="1" ht="13" customHeight="1" x14ac:dyDescent="0.25">
      <c r="A297" s="20" t="s">
        <v>665</v>
      </c>
      <c r="B297" s="20" t="s">
        <v>734</v>
      </c>
      <c r="C297" s="21" t="s">
        <v>222</v>
      </c>
      <c r="D297" s="22">
        <v>36.226851851851855</v>
      </c>
      <c r="E297" s="23">
        <v>0.2</v>
      </c>
      <c r="F297" s="24">
        <f t="shared" si="38"/>
        <v>43.472222222222221</v>
      </c>
      <c r="G297" s="25"/>
      <c r="H297" s="26">
        <f t="shared" si="36"/>
        <v>0</v>
      </c>
      <c r="I297" s="27">
        <f t="shared" si="37"/>
        <v>0</v>
      </c>
      <c r="J297" s="35"/>
      <c r="K297" s="35"/>
      <c r="O297" s="30">
        <v>198</v>
      </c>
    </row>
    <row r="298" spans="1:15" s="29" customFormat="1" ht="12.5" x14ac:dyDescent="0.25">
      <c r="A298" s="20" t="s">
        <v>435</v>
      </c>
      <c r="B298" s="20" t="s">
        <v>436</v>
      </c>
      <c r="C298" s="21" t="s">
        <v>222</v>
      </c>
      <c r="D298" s="22">
        <v>16.145833333333336</v>
      </c>
      <c r="E298" s="23">
        <v>0.2</v>
      </c>
      <c r="F298" s="24">
        <f t="shared" si="38"/>
        <v>19.375000000000004</v>
      </c>
      <c r="G298" s="25"/>
      <c r="H298" s="26">
        <f t="shared" si="36"/>
        <v>0</v>
      </c>
      <c r="I298" s="27">
        <f t="shared" si="37"/>
        <v>0</v>
      </c>
      <c r="J298" s="35"/>
      <c r="K298" s="35"/>
      <c r="O298" s="30">
        <v>128</v>
      </c>
    </row>
    <row r="299" spans="1:15" s="29" customFormat="1" ht="12.5" x14ac:dyDescent="0.25">
      <c r="A299" s="20" t="s">
        <v>437</v>
      </c>
      <c r="B299" s="20" t="s">
        <v>438</v>
      </c>
      <c r="C299" s="21" t="s">
        <v>222</v>
      </c>
      <c r="D299" s="22">
        <v>18.865740740740744</v>
      </c>
      <c r="E299" s="23">
        <v>0.2</v>
      </c>
      <c r="F299" s="24">
        <f t="shared" si="38"/>
        <v>22.638888888888893</v>
      </c>
      <c r="G299" s="25"/>
      <c r="H299" s="26">
        <f t="shared" si="36"/>
        <v>0</v>
      </c>
      <c r="I299" s="27">
        <f t="shared" si="37"/>
        <v>0</v>
      </c>
      <c r="J299" s="35"/>
      <c r="K299" s="35"/>
      <c r="O299" s="30">
        <v>159</v>
      </c>
    </row>
    <row r="300" spans="1:15" s="29" customFormat="1" ht="12.5" x14ac:dyDescent="0.25">
      <c r="A300" s="20" t="s">
        <v>439</v>
      </c>
      <c r="B300" s="20" t="s">
        <v>440</v>
      </c>
      <c r="C300" s="21" t="s">
        <v>250</v>
      </c>
      <c r="D300" s="22">
        <v>28.819444444444446</v>
      </c>
      <c r="E300" s="23">
        <v>0.2</v>
      </c>
      <c r="F300" s="24">
        <f t="shared" si="38"/>
        <v>34.583333333333336</v>
      </c>
      <c r="G300" s="25"/>
      <c r="H300" s="26">
        <f t="shared" si="36"/>
        <v>0</v>
      </c>
      <c r="I300" s="27">
        <f t="shared" si="37"/>
        <v>0</v>
      </c>
      <c r="J300" s="35"/>
      <c r="K300" s="35"/>
      <c r="O300" s="30">
        <v>690</v>
      </c>
    </row>
    <row r="301" spans="1:15" s="29" customFormat="1" ht="12.5" x14ac:dyDescent="0.25">
      <c r="A301" s="20" t="s">
        <v>441</v>
      </c>
      <c r="B301" s="20" t="s">
        <v>442</v>
      </c>
      <c r="C301" s="21" t="s">
        <v>222</v>
      </c>
      <c r="D301" s="22">
        <v>13.599537037037036</v>
      </c>
      <c r="E301" s="23">
        <v>0.2</v>
      </c>
      <c r="F301" s="24">
        <f t="shared" si="38"/>
        <v>16.319444444444443</v>
      </c>
      <c r="G301" s="25"/>
      <c r="H301" s="26">
        <f t="shared" si="36"/>
        <v>0</v>
      </c>
      <c r="I301" s="27">
        <f t="shared" si="37"/>
        <v>0</v>
      </c>
      <c r="J301" s="35"/>
      <c r="K301" s="35"/>
      <c r="O301" s="30">
        <v>220</v>
      </c>
    </row>
    <row r="302" spans="1:15" s="29" customFormat="1" ht="12.5" x14ac:dyDescent="0.25">
      <c r="A302" s="20" t="s">
        <v>443</v>
      </c>
      <c r="B302" s="20" t="s">
        <v>444</v>
      </c>
      <c r="C302" s="21" t="s">
        <v>222</v>
      </c>
      <c r="D302" s="22">
        <v>109.375</v>
      </c>
      <c r="E302" s="23">
        <v>0.2</v>
      </c>
      <c r="F302" s="24">
        <f t="shared" si="38"/>
        <v>131.25</v>
      </c>
      <c r="G302" s="25"/>
      <c r="H302" s="26">
        <f t="shared" si="36"/>
        <v>0</v>
      </c>
      <c r="I302" s="27">
        <f t="shared" si="37"/>
        <v>0</v>
      </c>
      <c r="J302" s="35"/>
      <c r="K302" s="35"/>
      <c r="O302" s="30">
        <v>440</v>
      </c>
    </row>
    <row r="303" spans="1:15" s="29" customFormat="1" ht="12.5" x14ac:dyDescent="0.25">
      <c r="A303" s="20" t="s">
        <v>445</v>
      </c>
      <c r="B303" s="20" t="s">
        <v>446</v>
      </c>
      <c r="C303" s="21" t="s">
        <v>250</v>
      </c>
      <c r="D303" s="22">
        <v>8.3912037037037042</v>
      </c>
      <c r="E303" s="23">
        <v>0.2</v>
      </c>
      <c r="F303" s="24">
        <f t="shared" si="38"/>
        <v>10.069444444444445</v>
      </c>
      <c r="G303" s="25"/>
      <c r="H303" s="26">
        <f t="shared" si="36"/>
        <v>0</v>
      </c>
      <c r="I303" s="27">
        <f t="shared" si="37"/>
        <v>0</v>
      </c>
      <c r="J303" s="35"/>
      <c r="K303" s="35"/>
      <c r="O303" s="30">
        <v>496</v>
      </c>
    </row>
    <row r="304" spans="1:15" s="29" customFormat="1" ht="12.5" x14ac:dyDescent="0.25">
      <c r="A304" s="20" t="s">
        <v>447</v>
      </c>
      <c r="B304" s="20" t="s">
        <v>448</v>
      </c>
      <c r="C304" s="21" t="s">
        <v>250</v>
      </c>
      <c r="D304" s="22">
        <v>18.460648148148149</v>
      </c>
      <c r="E304" s="23">
        <v>0.2</v>
      </c>
      <c r="F304" s="24">
        <f t="shared" si="38"/>
        <v>22.152777777777779</v>
      </c>
      <c r="G304" s="25"/>
      <c r="H304" s="26">
        <f t="shared" si="36"/>
        <v>0</v>
      </c>
      <c r="I304" s="27">
        <f t="shared" si="37"/>
        <v>0</v>
      </c>
      <c r="J304" s="35"/>
      <c r="K304" s="35"/>
      <c r="O304" s="30">
        <v>498</v>
      </c>
    </row>
    <row r="305" spans="1:15" s="29" customFormat="1" ht="12.5" x14ac:dyDescent="0.25">
      <c r="A305" s="20" t="s">
        <v>449</v>
      </c>
      <c r="B305" s="20" t="s">
        <v>538</v>
      </c>
      <c r="C305" s="21" t="s">
        <v>222</v>
      </c>
      <c r="D305" s="22">
        <v>26.041666666666668</v>
      </c>
      <c r="E305" s="23">
        <v>0.2</v>
      </c>
      <c r="F305" s="24">
        <f t="shared" si="38"/>
        <v>31.25</v>
      </c>
      <c r="G305" s="25"/>
      <c r="H305" s="26">
        <f t="shared" si="36"/>
        <v>0</v>
      </c>
      <c r="I305" s="27">
        <f t="shared" si="37"/>
        <v>0</v>
      </c>
      <c r="J305" s="35"/>
      <c r="K305" s="35"/>
      <c r="O305" s="30">
        <v>120</v>
      </c>
    </row>
    <row r="306" spans="1:15" s="29" customFormat="1" ht="12.5" x14ac:dyDescent="0.25">
      <c r="A306" s="20" t="s">
        <v>450</v>
      </c>
      <c r="B306" s="20" t="s">
        <v>537</v>
      </c>
      <c r="C306" s="21" t="s">
        <v>222</v>
      </c>
      <c r="D306" s="22">
        <v>23.032407407407408</v>
      </c>
      <c r="E306" s="23">
        <v>0.2</v>
      </c>
      <c r="F306" s="24">
        <f t="shared" si="38"/>
        <v>27.638888888888889</v>
      </c>
      <c r="G306" s="25"/>
      <c r="H306" s="26">
        <f t="shared" si="36"/>
        <v>0</v>
      </c>
      <c r="I306" s="27">
        <f t="shared" si="37"/>
        <v>0</v>
      </c>
      <c r="J306" s="35"/>
      <c r="K306" s="35"/>
      <c r="O306" s="30">
        <v>139</v>
      </c>
    </row>
    <row r="307" spans="1:15" s="29" customFormat="1" ht="12.5" x14ac:dyDescent="0.25">
      <c r="A307" s="20" t="s">
        <v>451</v>
      </c>
      <c r="B307" s="20" t="s">
        <v>536</v>
      </c>
      <c r="C307" s="21" t="s">
        <v>222</v>
      </c>
      <c r="D307" s="22">
        <v>24.768518518518519</v>
      </c>
      <c r="E307" s="23">
        <v>0.2</v>
      </c>
      <c r="F307" s="24">
        <f t="shared" si="38"/>
        <v>29.722222222222221</v>
      </c>
      <c r="G307" s="25"/>
      <c r="H307" s="26">
        <f t="shared" si="36"/>
        <v>0</v>
      </c>
      <c r="I307" s="27">
        <f t="shared" si="37"/>
        <v>0</v>
      </c>
      <c r="J307" s="35"/>
      <c r="K307" s="35"/>
      <c r="O307" s="30">
        <v>430</v>
      </c>
    </row>
    <row r="308" spans="1:15" s="29" customFormat="1" ht="12.5" x14ac:dyDescent="0.25">
      <c r="A308" s="20" t="s">
        <v>452</v>
      </c>
      <c r="B308" s="20" t="s">
        <v>535</v>
      </c>
      <c r="C308" s="21" t="s">
        <v>222</v>
      </c>
      <c r="D308" s="22">
        <v>37.905092592592595</v>
      </c>
      <c r="E308" s="23">
        <v>0.2</v>
      </c>
      <c r="F308" s="24">
        <f t="shared" si="38"/>
        <v>45.486111111111114</v>
      </c>
      <c r="G308" s="25"/>
      <c r="H308" s="26">
        <f t="shared" si="36"/>
        <v>0</v>
      </c>
      <c r="I308" s="27">
        <f t="shared" si="37"/>
        <v>0</v>
      </c>
      <c r="J308" s="35"/>
      <c r="K308" s="35"/>
      <c r="O308" s="30">
        <v>260</v>
      </c>
    </row>
    <row r="309" spans="1:15" s="29" customFormat="1" ht="12.5" x14ac:dyDescent="0.25">
      <c r="A309" s="20" t="s">
        <v>453</v>
      </c>
      <c r="B309" s="20" t="s">
        <v>534</v>
      </c>
      <c r="C309" s="21" t="s">
        <v>250</v>
      </c>
      <c r="D309" s="22">
        <v>13.483796296296298</v>
      </c>
      <c r="E309" s="23">
        <v>0.2</v>
      </c>
      <c r="F309" s="24">
        <f t="shared" si="38"/>
        <v>16.180555555555557</v>
      </c>
      <c r="G309" s="25"/>
      <c r="H309" s="26">
        <f t="shared" si="36"/>
        <v>0</v>
      </c>
      <c r="I309" s="27">
        <f t="shared" si="37"/>
        <v>0</v>
      </c>
      <c r="J309" s="35"/>
      <c r="K309" s="35"/>
      <c r="O309" s="30">
        <v>139</v>
      </c>
    </row>
    <row r="310" spans="1:15" s="29" customFormat="1" ht="12.5" x14ac:dyDescent="0.25">
      <c r="A310" s="20" t="s">
        <v>454</v>
      </c>
      <c r="B310" s="20" t="s">
        <v>533</v>
      </c>
      <c r="C310" s="21" t="s">
        <v>222</v>
      </c>
      <c r="D310" s="22">
        <v>9.2013888888888893</v>
      </c>
      <c r="E310" s="23">
        <v>0.2</v>
      </c>
      <c r="F310" s="24">
        <f t="shared" si="38"/>
        <v>11.041666666666666</v>
      </c>
      <c r="G310" s="25"/>
      <c r="H310" s="26">
        <f t="shared" si="36"/>
        <v>0</v>
      </c>
      <c r="I310" s="27">
        <f t="shared" si="37"/>
        <v>0</v>
      </c>
      <c r="J310" s="35"/>
      <c r="K310" s="35"/>
      <c r="O310" s="30">
        <v>230</v>
      </c>
    </row>
    <row r="311" spans="1:15" s="29" customFormat="1" ht="12.5" x14ac:dyDescent="0.25">
      <c r="A311" s="20" t="s">
        <v>455</v>
      </c>
      <c r="B311" s="20" t="s">
        <v>532</v>
      </c>
      <c r="C311" s="21" t="s">
        <v>222</v>
      </c>
      <c r="D311" s="22">
        <v>10.358796296296296</v>
      </c>
      <c r="E311" s="23">
        <v>0.2</v>
      </c>
      <c r="F311" s="24">
        <f t="shared" si="38"/>
        <v>12.430555555555555</v>
      </c>
      <c r="G311" s="25"/>
      <c r="H311" s="26">
        <f t="shared" si="36"/>
        <v>0</v>
      </c>
      <c r="I311" s="27">
        <f t="shared" si="37"/>
        <v>0</v>
      </c>
      <c r="J311" s="35"/>
      <c r="K311" s="35"/>
      <c r="O311" s="30">
        <v>148</v>
      </c>
    </row>
    <row r="312" spans="1:15" s="29" customFormat="1" ht="12.75" customHeight="1" x14ac:dyDescent="0.25">
      <c r="A312" s="20" t="s">
        <v>456</v>
      </c>
      <c r="B312" s="20" t="s">
        <v>676</v>
      </c>
      <c r="C312" s="21" t="s">
        <v>222</v>
      </c>
      <c r="D312" s="22">
        <v>19.675925925925927</v>
      </c>
      <c r="E312" s="23">
        <v>0.2</v>
      </c>
      <c r="F312" s="24">
        <f t="shared" si="38"/>
        <v>23.611111111111111</v>
      </c>
      <c r="G312" s="25"/>
      <c r="H312" s="26">
        <f t="shared" si="36"/>
        <v>0</v>
      </c>
      <c r="I312" s="27">
        <f t="shared" si="37"/>
        <v>0</v>
      </c>
      <c r="J312" s="35"/>
      <c r="K312" s="35"/>
      <c r="O312" s="30">
        <v>179</v>
      </c>
    </row>
    <row r="313" spans="1:15" s="29" customFormat="1" ht="12.5" x14ac:dyDescent="0.25">
      <c r="A313" s="20" t="s">
        <v>457</v>
      </c>
      <c r="B313" s="20" t="s">
        <v>458</v>
      </c>
      <c r="C313" s="21" t="s">
        <v>222</v>
      </c>
      <c r="D313" s="22">
        <v>13.020833333333334</v>
      </c>
      <c r="E313" s="23">
        <v>0.2</v>
      </c>
      <c r="F313" s="24">
        <f t="shared" si="38"/>
        <v>15.625</v>
      </c>
      <c r="G313" s="25"/>
      <c r="H313" s="26">
        <f t="shared" si="36"/>
        <v>0</v>
      </c>
      <c r="I313" s="27">
        <f t="shared" si="37"/>
        <v>0</v>
      </c>
      <c r="J313" s="35"/>
      <c r="K313" s="35"/>
      <c r="O313" s="30">
        <v>440</v>
      </c>
    </row>
    <row r="314" spans="1:15" s="29" customFormat="1" ht="12.5" x14ac:dyDescent="0.25">
      <c r="A314" s="20" t="s">
        <v>459</v>
      </c>
      <c r="B314" s="20" t="s">
        <v>666</v>
      </c>
      <c r="C314" s="21" t="s">
        <v>222</v>
      </c>
      <c r="D314" s="22">
        <v>53.240740740740748</v>
      </c>
      <c r="E314" s="23">
        <v>0.2</v>
      </c>
      <c r="F314" s="24">
        <f t="shared" si="38"/>
        <v>63.888888888888893</v>
      </c>
      <c r="G314" s="25"/>
      <c r="H314" s="26">
        <f t="shared" si="36"/>
        <v>0</v>
      </c>
      <c r="I314" s="27">
        <f t="shared" si="37"/>
        <v>0</v>
      </c>
      <c r="J314" s="35"/>
      <c r="K314" s="35"/>
      <c r="O314" s="30">
        <v>169</v>
      </c>
    </row>
    <row r="315" spans="1:15" s="29" customFormat="1" ht="12.5" x14ac:dyDescent="0.25">
      <c r="A315" s="20" t="s">
        <v>460</v>
      </c>
      <c r="B315" s="20" t="s">
        <v>667</v>
      </c>
      <c r="C315" s="21" t="s">
        <v>250</v>
      </c>
      <c r="D315" s="22">
        <v>45.138888888888893</v>
      </c>
      <c r="E315" s="23">
        <v>0.2</v>
      </c>
      <c r="F315" s="24">
        <f t="shared" si="38"/>
        <v>54.166666666666671</v>
      </c>
      <c r="G315" s="25"/>
      <c r="H315" s="26">
        <f t="shared" si="36"/>
        <v>0</v>
      </c>
      <c r="I315" s="27">
        <f t="shared" si="37"/>
        <v>0</v>
      </c>
      <c r="J315" s="35"/>
      <c r="K315" s="35"/>
      <c r="O315" s="30">
        <v>189</v>
      </c>
    </row>
    <row r="316" spans="1:15" s="29" customFormat="1" ht="12.5" x14ac:dyDescent="0.25">
      <c r="A316" s="20" t="s">
        <v>208</v>
      </c>
      <c r="B316" s="20" t="s">
        <v>668</v>
      </c>
      <c r="C316" s="21" t="s">
        <v>222</v>
      </c>
      <c r="D316" s="22">
        <v>56.94444444444445</v>
      </c>
      <c r="E316" s="23">
        <v>0.2</v>
      </c>
      <c r="F316" s="24">
        <f t="shared" si="38"/>
        <v>68.333333333333343</v>
      </c>
      <c r="G316" s="25"/>
      <c r="H316" s="26">
        <f t="shared" si="36"/>
        <v>0</v>
      </c>
      <c r="I316" s="27">
        <f t="shared" si="37"/>
        <v>0</v>
      </c>
      <c r="J316" s="35"/>
      <c r="K316" s="35"/>
      <c r="O316" s="30">
        <v>240</v>
      </c>
    </row>
    <row r="317" spans="1:15" s="29" customFormat="1" ht="12.5" x14ac:dyDescent="0.25">
      <c r="A317" s="20" t="s">
        <v>461</v>
      </c>
      <c r="B317" s="20" t="s">
        <v>669</v>
      </c>
      <c r="C317" s="21" t="s">
        <v>222</v>
      </c>
      <c r="D317" s="22">
        <v>19.097222222222221</v>
      </c>
      <c r="E317" s="23">
        <v>0.2</v>
      </c>
      <c r="F317" s="24">
        <f t="shared" si="38"/>
        <v>22.916666666666664</v>
      </c>
      <c r="G317" s="25"/>
      <c r="H317" s="26">
        <f t="shared" si="36"/>
        <v>0</v>
      </c>
      <c r="I317" s="27">
        <f t="shared" si="37"/>
        <v>0</v>
      </c>
      <c r="J317" s="35"/>
      <c r="K317" s="35"/>
      <c r="O317" s="30">
        <v>219</v>
      </c>
    </row>
    <row r="318" spans="1:15" s="29" customFormat="1" ht="12.5" x14ac:dyDescent="0.25">
      <c r="A318" s="20" t="s">
        <v>462</v>
      </c>
      <c r="B318" s="20" t="s">
        <v>670</v>
      </c>
      <c r="C318" s="21" t="s">
        <v>250</v>
      </c>
      <c r="D318" s="22">
        <v>51.504629629629633</v>
      </c>
      <c r="E318" s="23">
        <v>0.2</v>
      </c>
      <c r="F318" s="24">
        <f t="shared" si="38"/>
        <v>61.805555555555557</v>
      </c>
      <c r="G318" s="25"/>
      <c r="H318" s="26">
        <f t="shared" si="36"/>
        <v>0</v>
      </c>
      <c r="I318" s="27">
        <f t="shared" si="37"/>
        <v>0</v>
      </c>
      <c r="J318" s="35"/>
      <c r="K318" s="35"/>
      <c r="O318" s="30">
        <v>420</v>
      </c>
    </row>
    <row r="319" spans="1:15" s="29" customFormat="1" ht="12.5" x14ac:dyDescent="0.25">
      <c r="A319" s="20" t="s">
        <v>463</v>
      </c>
      <c r="B319" s="20" t="s">
        <v>671</v>
      </c>
      <c r="C319" s="21" t="s">
        <v>222</v>
      </c>
      <c r="D319" s="22">
        <v>20.833333333333336</v>
      </c>
      <c r="E319" s="23">
        <v>0.2</v>
      </c>
      <c r="F319" s="24">
        <f t="shared" si="38"/>
        <v>25.000000000000004</v>
      </c>
      <c r="G319" s="25"/>
      <c r="H319" s="26">
        <f t="shared" si="36"/>
        <v>0</v>
      </c>
      <c r="I319" s="27">
        <f t="shared" si="37"/>
        <v>0</v>
      </c>
      <c r="J319" s="35"/>
      <c r="K319" s="35"/>
      <c r="O319" s="30">
        <v>159</v>
      </c>
    </row>
    <row r="320" spans="1:15" s="29" customFormat="1" ht="12.5" x14ac:dyDescent="0.25">
      <c r="A320" s="20" t="s">
        <v>464</v>
      </c>
      <c r="B320" s="20" t="s">
        <v>465</v>
      </c>
      <c r="C320" s="21" t="s">
        <v>222</v>
      </c>
      <c r="D320" s="22">
        <v>18.460648148148149</v>
      </c>
      <c r="E320" s="23">
        <v>0.2</v>
      </c>
      <c r="F320" s="24">
        <f t="shared" si="38"/>
        <v>22.152777777777779</v>
      </c>
      <c r="G320" s="25"/>
      <c r="H320" s="26">
        <f t="shared" si="36"/>
        <v>0</v>
      </c>
      <c r="I320" s="27">
        <f t="shared" si="37"/>
        <v>0</v>
      </c>
      <c r="J320" s="35"/>
      <c r="K320" s="35"/>
      <c r="O320" s="30">
        <v>149</v>
      </c>
    </row>
    <row r="321" spans="1:15" s="29" customFormat="1" ht="12.5" x14ac:dyDescent="0.25">
      <c r="A321" s="20" t="s">
        <v>466</v>
      </c>
      <c r="B321" s="20" t="s">
        <v>467</v>
      </c>
      <c r="C321" s="21" t="s">
        <v>250</v>
      </c>
      <c r="D321" s="22">
        <v>14.178240740740742</v>
      </c>
      <c r="E321" s="23">
        <v>0.2</v>
      </c>
      <c r="F321" s="24">
        <f t="shared" si="38"/>
        <v>17.013888888888889</v>
      </c>
      <c r="G321" s="25"/>
      <c r="H321" s="26">
        <f t="shared" si="36"/>
        <v>0</v>
      </c>
      <c r="I321" s="27">
        <f t="shared" si="37"/>
        <v>0</v>
      </c>
      <c r="J321" s="35"/>
      <c r="K321" s="35"/>
      <c r="O321" s="30">
        <v>195</v>
      </c>
    </row>
    <row r="322" spans="1:15" s="29" customFormat="1" ht="12.5" x14ac:dyDescent="0.25">
      <c r="A322" s="20" t="s">
        <v>672</v>
      </c>
      <c r="B322" s="20" t="s">
        <v>673</v>
      </c>
      <c r="C322" s="21" t="s">
        <v>250</v>
      </c>
      <c r="D322" s="22">
        <v>12.5</v>
      </c>
      <c r="E322" s="23">
        <v>0.2</v>
      </c>
      <c r="F322" s="24">
        <f t="shared" si="38"/>
        <v>15</v>
      </c>
      <c r="G322" s="25"/>
      <c r="H322" s="26">
        <f t="shared" si="36"/>
        <v>0</v>
      </c>
      <c r="I322" s="27">
        <f t="shared" si="37"/>
        <v>0</v>
      </c>
      <c r="J322" s="35"/>
      <c r="K322" s="35"/>
      <c r="O322" s="30">
        <v>210</v>
      </c>
    </row>
    <row r="323" spans="1:15" s="29" customFormat="1" ht="12.5" x14ac:dyDescent="0.25">
      <c r="A323" s="20" t="s">
        <v>468</v>
      </c>
      <c r="B323" s="20" t="s">
        <v>469</v>
      </c>
      <c r="C323" s="21" t="s">
        <v>250</v>
      </c>
      <c r="D323" s="22">
        <v>24.189814814814817</v>
      </c>
      <c r="E323" s="23">
        <v>0.2</v>
      </c>
      <c r="F323" s="24">
        <f t="shared" si="38"/>
        <v>29.027777777777779</v>
      </c>
      <c r="G323" s="25"/>
      <c r="H323" s="26">
        <f t="shared" si="36"/>
        <v>0</v>
      </c>
      <c r="I323" s="27">
        <f t="shared" si="37"/>
        <v>0</v>
      </c>
      <c r="J323" s="35"/>
      <c r="K323" s="35"/>
      <c r="O323" s="30">
        <v>198</v>
      </c>
    </row>
    <row r="324" spans="1:15" s="29" customFormat="1" ht="12.5" x14ac:dyDescent="0.25">
      <c r="A324" s="20" t="s">
        <v>470</v>
      </c>
      <c r="B324" s="20" t="s">
        <v>674</v>
      </c>
      <c r="C324" s="21" t="s">
        <v>222</v>
      </c>
      <c r="D324" s="22">
        <v>9.5486111111111107</v>
      </c>
      <c r="E324" s="23">
        <v>0.2</v>
      </c>
      <c r="F324" s="24">
        <f t="shared" si="38"/>
        <v>11.458333333333332</v>
      </c>
      <c r="G324" s="25"/>
      <c r="H324" s="26">
        <f t="shared" si="36"/>
        <v>0</v>
      </c>
      <c r="I324" s="27">
        <f t="shared" si="37"/>
        <v>0</v>
      </c>
      <c r="J324" s="35"/>
      <c r="K324" s="35"/>
      <c r="O324" s="30">
        <v>240</v>
      </c>
    </row>
    <row r="325" spans="1:15" s="29" customFormat="1" ht="12.5" x14ac:dyDescent="0.25">
      <c r="A325" s="20" t="s">
        <v>471</v>
      </c>
      <c r="B325" s="20" t="s">
        <v>472</v>
      </c>
      <c r="C325" s="21" t="s">
        <v>250</v>
      </c>
      <c r="D325" s="22">
        <v>23.032407407407408</v>
      </c>
      <c r="E325" s="23">
        <v>0.2</v>
      </c>
      <c r="F325" s="24">
        <f t="shared" si="38"/>
        <v>27.638888888888889</v>
      </c>
      <c r="G325" s="25"/>
      <c r="H325" s="26">
        <f t="shared" si="36"/>
        <v>0</v>
      </c>
      <c r="I325" s="27">
        <f t="shared" si="37"/>
        <v>0</v>
      </c>
      <c r="J325" s="35"/>
      <c r="K325" s="35"/>
      <c r="O325" s="30">
        <v>230</v>
      </c>
    </row>
    <row r="326" spans="1:15" s="29" customFormat="1" ht="12.5" x14ac:dyDescent="0.25">
      <c r="A326" s="20" t="s">
        <v>473</v>
      </c>
      <c r="B326" s="20" t="s">
        <v>474</v>
      </c>
      <c r="C326" s="21" t="s">
        <v>250</v>
      </c>
      <c r="D326" s="22">
        <v>13.252314814814815</v>
      </c>
      <c r="E326" s="23">
        <v>0.2</v>
      </c>
      <c r="F326" s="24">
        <f t="shared" si="38"/>
        <v>15.902777777777777</v>
      </c>
      <c r="G326" s="25"/>
      <c r="H326" s="26">
        <f t="shared" si="36"/>
        <v>0</v>
      </c>
      <c r="I326" s="27">
        <f t="shared" si="37"/>
        <v>0</v>
      </c>
      <c r="J326" s="35"/>
      <c r="K326" s="35"/>
      <c r="O326" s="30">
        <v>139</v>
      </c>
    </row>
    <row r="327" spans="1:15" s="29" customFormat="1" ht="13" thickBot="1" x14ac:dyDescent="0.3">
      <c r="A327" s="20" t="s">
        <v>475</v>
      </c>
      <c r="B327" s="20" t="s">
        <v>476</v>
      </c>
      <c r="C327" s="21" t="s">
        <v>222</v>
      </c>
      <c r="D327" s="22">
        <v>11.516203703703704</v>
      </c>
      <c r="E327" s="68">
        <v>0.2</v>
      </c>
      <c r="F327" s="69">
        <f t="shared" si="38"/>
        <v>13.819444444444445</v>
      </c>
      <c r="G327" s="70"/>
      <c r="H327" s="71">
        <f t="shared" si="36"/>
        <v>0</v>
      </c>
      <c r="I327" s="72">
        <f t="shared" si="37"/>
        <v>0</v>
      </c>
      <c r="J327" s="35"/>
      <c r="K327" s="35"/>
      <c r="O327" s="30">
        <v>2180</v>
      </c>
    </row>
    <row r="328" spans="1:15" s="29" customFormat="1" ht="13" thickBot="1" x14ac:dyDescent="0.3">
      <c r="A328" s="20" t="s">
        <v>477</v>
      </c>
      <c r="B328" s="20" t="s">
        <v>478</v>
      </c>
      <c r="C328" s="21" t="s">
        <v>222</v>
      </c>
      <c r="D328" s="22">
        <v>18.460648148148149</v>
      </c>
      <c r="E328" s="68">
        <v>0.2</v>
      </c>
      <c r="F328" s="69">
        <f t="shared" si="38"/>
        <v>22.152777777777779</v>
      </c>
      <c r="G328" s="70"/>
      <c r="H328" s="71">
        <f t="shared" ref="H328" si="39">D328*G328</f>
        <v>0</v>
      </c>
      <c r="I328" s="72">
        <f t="shared" ref="I328" si="40">F328*G328</f>
        <v>0</v>
      </c>
      <c r="J328" s="35"/>
      <c r="K328" s="35"/>
      <c r="O328" s="30">
        <v>1080</v>
      </c>
    </row>
    <row r="329" spans="1:15" s="29" customFormat="1" ht="13" thickBot="1" x14ac:dyDescent="0.3">
      <c r="A329" s="20" t="s">
        <v>479</v>
      </c>
      <c r="B329" s="20" t="s">
        <v>480</v>
      </c>
      <c r="C329" s="21" t="s">
        <v>222</v>
      </c>
      <c r="D329" s="22">
        <v>10.127314814814815</v>
      </c>
      <c r="E329" s="68">
        <v>0.2</v>
      </c>
      <c r="F329" s="69">
        <f t="shared" si="38"/>
        <v>12.152777777777777</v>
      </c>
      <c r="G329" s="70"/>
      <c r="H329" s="71">
        <f t="shared" ref="H329:H335" si="41">D329*G329</f>
        <v>0</v>
      </c>
      <c r="I329" s="72">
        <f t="shared" ref="I329:I335" si="42">F329*G329</f>
        <v>0</v>
      </c>
      <c r="J329" s="35"/>
      <c r="K329" s="35"/>
      <c r="O329" s="73"/>
    </row>
    <row r="330" spans="1:15" ht="15" thickBot="1" x14ac:dyDescent="0.4">
      <c r="A330" s="20" t="s">
        <v>481</v>
      </c>
      <c r="B330" s="20" t="s">
        <v>577</v>
      </c>
      <c r="C330" s="21" t="s">
        <v>222</v>
      </c>
      <c r="D330" s="22">
        <v>16.724537037037038</v>
      </c>
      <c r="E330" s="68">
        <v>0.2</v>
      </c>
      <c r="F330" s="69">
        <f t="shared" si="38"/>
        <v>20.069444444444446</v>
      </c>
      <c r="G330" s="70"/>
      <c r="H330" s="71">
        <f t="shared" si="41"/>
        <v>0</v>
      </c>
      <c r="I330" s="72">
        <f t="shared" si="42"/>
        <v>0</v>
      </c>
      <c r="J330" s="80"/>
      <c r="K330" s="80"/>
      <c r="L330" s="81"/>
      <c r="M330" s="81"/>
    </row>
    <row r="331" spans="1:15" ht="15" thickBot="1" x14ac:dyDescent="0.4">
      <c r="A331" s="20" t="s">
        <v>482</v>
      </c>
      <c r="B331" s="20" t="s">
        <v>483</v>
      </c>
      <c r="C331" s="21" t="s">
        <v>222</v>
      </c>
      <c r="D331" s="22">
        <v>46.006944444444443</v>
      </c>
      <c r="E331" s="68">
        <v>0.2</v>
      </c>
      <c r="F331" s="69">
        <f t="shared" si="38"/>
        <v>55.208333333333329</v>
      </c>
      <c r="G331" s="70"/>
      <c r="H331" s="71">
        <f t="shared" si="41"/>
        <v>0</v>
      </c>
      <c r="I331" s="72">
        <f t="shared" si="42"/>
        <v>0</v>
      </c>
    </row>
    <row r="332" spans="1:15" ht="15" thickBot="1" x14ac:dyDescent="0.4">
      <c r="A332" s="20" t="s">
        <v>484</v>
      </c>
      <c r="B332" s="20" t="s">
        <v>485</v>
      </c>
      <c r="C332" s="21" t="s">
        <v>222</v>
      </c>
      <c r="D332" s="22">
        <v>12.731481481481481</v>
      </c>
      <c r="E332" s="68">
        <v>0.2</v>
      </c>
      <c r="F332" s="69">
        <f t="shared" si="38"/>
        <v>15.277777777777777</v>
      </c>
      <c r="G332" s="70"/>
      <c r="H332" s="71">
        <f t="shared" si="41"/>
        <v>0</v>
      </c>
      <c r="I332" s="72">
        <f t="shared" si="42"/>
        <v>0</v>
      </c>
    </row>
    <row r="333" spans="1:15" ht="15" thickBot="1" x14ac:dyDescent="0.4">
      <c r="A333" s="20" t="s">
        <v>486</v>
      </c>
      <c r="B333" s="20" t="s">
        <v>688</v>
      </c>
      <c r="C333" s="21" t="s">
        <v>222</v>
      </c>
      <c r="D333" s="22">
        <v>39.351851851851855</v>
      </c>
      <c r="E333" s="68">
        <v>0.2</v>
      </c>
      <c r="F333" s="69">
        <f t="shared" si="38"/>
        <v>47.222222222222221</v>
      </c>
      <c r="G333" s="70"/>
      <c r="H333" s="71">
        <f t="shared" si="41"/>
        <v>0</v>
      </c>
      <c r="I333" s="72">
        <f t="shared" si="42"/>
        <v>0</v>
      </c>
    </row>
    <row r="334" spans="1:15" ht="15" thickBot="1" x14ac:dyDescent="0.4">
      <c r="A334" s="20" t="s">
        <v>487</v>
      </c>
      <c r="B334" s="20" t="s">
        <v>687</v>
      </c>
      <c r="C334" s="21" t="s">
        <v>222</v>
      </c>
      <c r="D334" s="22">
        <v>35.243055555555557</v>
      </c>
      <c r="E334" s="68">
        <v>0.2</v>
      </c>
      <c r="F334" s="69">
        <f t="shared" si="38"/>
        <v>42.291666666666664</v>
      </c>
      <c r="G334" s="70"/>
      <c r="H334" s="71">
        <f t="shared" si="41"/>
        <v>0</v>
      </c>
      <c r="I334" s="72">
        <f t="shared" si="42"/>
        <v>0</v>
      </c>
    </row>
    <row r="335" spans="1:15" ht="15" thickBot="1" x14ac:dyDescent="0.4">
      <c r="A335" s="20" t="s">
        <v>488</v>
      </c>
      <c r="B335" s="20" t="s">
        <v>489</v>
      </c>
      <c r="C335" s="21" t="s">
        <v>222</v>
      </c>
      <c r="D335" s="22">
        <v>34.143518518518519</v>
      </c>
      <c r="E335" s="68">
        <v>0.2</v>
      </c>
      <c r="F335" s="69">
        <f t="shared" si="38"/>
        <v>40.972222222222221</v>
      </c>
      <c r="G335" s="70"/>
      <c r="H335" s="71">
        <f t="shared" si="41"/>
        <v>0</v>
      </c>
      <c r="I335" s="72">
        <f t="shared" si="42"/>
        <v>0</v>
      </c>
    </row>
    <row r="336" spans="1:15" ht="15" thickBot="1" x14ac:dyDescent="0.4">
      <c r="A336" s="20" t="s">
        <v>490</v>
      </c>
      <c r="B336" s="20" t="s">
        <v>491</v>
      </c>
      <c r="C336" s="21" t="s">
        <v>222</v>
      </c>
      <c r="D336" s="22">
        <v>12.094907407407408</v>
      </c>
      <c r="E336" s="68">
        <v>0.2</v>
      </c>
      <c r="F336" s="69">
        <f t="shared" si="38"/>
        <v>14.513888888888889</v>
      </c>
      <c r="G336" s="70"/>
      <c r="H336" s="71">
        <f t="shared" ref="H336:H355" si="43">D336*G336</f>
        <v>0</v>
      </c>
      <c r="I336" s="72">
        <f t="shared" ref="I336:I355" si="44">F336*G336</f>
        <v>0</v>
      </c>
    </row>
    <row r="337" spans="1:9" ht="15" thickBot="1" x14ac:dyDescent="0.4">
      <c r="A337" s="20" t="s">
        <v>492</v>
      </c>
      <c r="B337" s="20" t="s">
        <v>686</v>
      </c>
      <c r="C337" s="21" t="s">
        <v>222</v>
      </c>
      <c r="D337" s="22">
        <v>9.2013888888888893</v>
      </c>
      <c r="E337" s="68">
        <v>0.2</v>
      </c>
      <c r="F337" s="69">
        <f t="shared" si="38"/>
        <v>11.041666666666666</v>
      </c>
      <c r="G337" s="70"/>
      <c r="H337" s="71">
        <f t="shared" si="43"/>
        <v>0</v>
      </c>
      <c r="I337" s="72">
        <f t="shared" si="44"/>
        <v>0</v>
      </c>
    </row>
    <row r="338" spans="1:9" ht="15" thickBot="1" x14ac:dyDescent="0.4">
      <c r="A338" s="20" t="s">
        <v>493</v>
      </c>
      <c r="B338" s="20" t="s">
        <v>684</v>
      </c>
      <c r="C338" s="21" t="s">
        <v>222</v>
      </c>
      <c r="D338" s="22">
        <v>26.909722222222225</v>
      </c>
      <c r="E338" s="68">
        <v>0.2</v>
      </c>
      <c r="F338" s="69">
        <f t="shared" si="38"/>
        <v>32.291666666666671</v>
      </c>
      <c r="G338" s="70"/>
      <c r="H338" s="71">
        <f t="shared" si="43"/>
        <v>0</v>
      </c>
      <c r="I338" s="72">
        <f t="shared" si="44"/>
        <v>0</v>
      </c>
    </row>
    <row r="339" spans="1:9" ht="15" thickBot="1" x14ac:dyDescent="0.4">
      <c r="A339" s="20" t="s">
        <v>494</v>
      </c>
      <c r="B339" s="20" t="s">
        <v>685</v>
      </c>
      <c r="C339" s="21" t="s">
        <v>250</v>
      </c>
      <c r="D339" s="22">
        <v>15.046296296296298</v>
      </c>
      <c r="E339" s="68">
        <v>0.2</v>
      </c>
      <c r="F339" s="69">
        <f t="shared" si="38"/>
        <v>18.055555555555557</v>
      </c>
      <c r="G339" s="70"/>
      <c r="H339" s="71">
        <f t="shared" si="43"/>
        <v>0</v>
      </c>
      <c r="I339" s="72">
        <f t="shared" si="44"/>
        <v>0</v>
      </c>
    </row>
    <row r="340" spans="1:9" ht="15" thickBot="1" x14ac:dyDescent="0.4">
      <c r="A340" s="20" t="s">
        <v>495</v>
      </c>
      <c r="B340" s="20" t="s">
        <v>496</v>
      </c>
      <c r="C340" s="21" t="s">
        <v>222</v>
      </c>
      <c r="D340" s="22">
        <v>10.127314814814815</v>
      </c>
      <c r="E340" s="68">
        <v>0.2</v>
      </c>
      <c r="F340" s="69">
        <f t="shared" si="38"/>
        <v>12.152777777777777</v>
      </c>
      <c r="G340" s="70"/>
      <c r="H340" s="71">
        <f t="shared" si="43"/>
        <v>0</v>
      </c>
      <c r="I340" s="72">
        <f t="shared" si="44"/>
        <v>0</v>
      </c>
    </row>
    <row r="341" spans="1:9" ht="15" thickBot="1" x14ac:dyDescent="0.4">
      <c r="A341" s="20" t="s">
        <v>497</v>
      </c>
      <c r="B341" s="20" t="s">
        <v>498</v>
      </c>
      <c r="C341" s="21" t="s">
        <v>222</v>
      </c>
      <c r="D341" s="22">
        <v>13.310185185185187</v>
      </c>
      <c r="E341" s="68">
        <v>0.2</v>
      </c>
      <c r="F341" s="69">
        <f t="shared" si="38"/>
        <v>15.972222222222223</v>
      </c>
      <c r="G341" s="70"/>
      <c r="H341" s="71">
        <f t="shared" si="43"/>
        <v>0</v>
      </c>
      <c r="I341" s="72">
        <f t="shared" si="44"/>
        <v>0</v>
      </c>
    </row>
    <row r="342" spans="1:9" ht="15" thickBot="1" x14ac:dyDescent="0.4">
      <c r="A342" s="20" t="s">
        <v>499</v>
      </c>
      <c r="B342" s="20" t="s">
        <v>683</v>
      </c>
      <c r="C342" s="21" t="s">
        <v>250</v>
      </c>
      <c r="D342" s="22">
        <v>10.590277777777779</v>
      </c>
      <c r="E342" s="68">
        <v>0.2</v>
      </c>
      <c r="F342" s="69">
        <f t="shared" si="38"/>
        <v>12.708333333333334</v>
      </c>
      <c r="G342" s="70"/>
      <c r="H342" s="71">
        <f t="shared" si="43"/>
        <v>0</v>
      </c>
      <c r="I342" s="72">
        <f t="shared" si="44"/>
        <v>0</v>
      </c>
    </row>
    <row r="343" spans="1:9" ht="15" thickBot="1" x14ac:dyDescent="0.4">
      <c r="A343" s="20" t="s">
        <v>500</v>
      </c>
      <c r="B343" s="20" t="s">
        <v>501</v>
      </c>
      <c r="C343" s="21" t="s">
        <v>222</v>
      </c>
      <c r="D343" s="22">
        <v>10.590277777777779</v>
      </c>
      <c r="E343" s="68">
        <v>0.2</v>
      </c>
      <c r="F343" s="69">
        <f t="shared" si="38"/>
        <v>12.708333333333334</v>
      </c>
      <c r="G343" s="70"/>
      <c r="H343" s="71">
        <f t="shared" si="43"/>
        <v>0</v>
      </c>
      <c r="I343" s="72">
        <f t="shared" si="44"/>
        <v>0</v>
      </c>
    </row>
    <row r="344" spans="1:9" ht="15" thickBot="1" x14ac:dyDescent="0.4">
      <c r="A344" s="20" t="s">
        <v>502</v>
      </c>
      <c r="B344" s="20" t="s">
        <v>503</v>
      </c>
      <c r="C344" s="21" t="s">
        <v>222</v>
      </c>
      <c r="D344" s="22">
        <v>39.930555555555557</v>
      </c>
      <c r="E344" s="68">
        <v>0.2</v>
      </c>
      <c r="F344" s="69">
        <f t="shared" si="38"/>
        <v>47.916666666666664</v>
      </c>
      <c r="G344" s="70"/>
      <c r="H344" s="71">
        <f t="shared" si="43"/>
        <v>0</v>
      </c>
      <c r="I344" s="72">
        <f t="shared" si="44"/>
        <v>0</v>
      </c>
    </row>
    <row r="345" spans="1:9" ht="15" thickBot="1" x14ac:dyDescent="0.4">
      <c r="A345" s="20" t="s">
        <v>504</v>
      </c>
      <c r="B345" s="20" t="s">
        <v>682</v>
      </c>
      <c r="C345" s="21" t="s">
        <v>222</v>
      </c>
      <c r="D345" s="22">
        <v>10.9375</v>
      </c>
      <c r="E345" s="68">
        <v>0.2</v>
      </c>
      <c r="F345" s="69">
        <f t="shared" si="38"/>
        <v>13.125</v>
      </c>
      <c r="G345" s="70"/>
      <c r="H345" s="71">
        <f t="shared" si="43"/>
        <v>0</v>
      </c>
      <c r="I345" s="72">
        <f t="shared" si="44"/>
        <v>0</v>
      </c>
    </row>
    <row r="346" spans="1:9" ht="15" thickBot="1" x14ac:dyDescent="0.4">
      <c r="A346" s="20" t="s">
        <v>505</v>
      </c>
      <c r="B346" s="20" t="s">
        <v>681</v>
      </c>
      <c r="C346" s="21" t="s">
        <v>222</v>
      </c>
      <c r="D346" s="22">
        <v>12.615740740740742</v>
      </c>
      <c r="E346" s="68">
        <v>0.2</v>
      </c>
      <c r="F346" s="69">
        <f t="shared" si="38"/>
        <v>15.138888888888889</v>
      </c>
      <c r="G346" s="70"/>
      <c r="H346" s="71">
        <f t="shared" si="43"/>
        <v>0</v>
      </c>
      <c r="I346" s="72">
        <f t="shared" si="44"/>
        <v>0</v>
      </c>
    </row>
    <row r="347" spans="1:9" ht="15" thickBot="1" x14ac:dyDescent="0.4">
      <c r="A347" s="20" t="s">
        <v>506</v>
      </c>
      <c r="B347" s="20" t="s">
        <v>507</v>
      </c>
      <c r="C347" s="21" t="s">
        <v>222</v>
      </c>
      <c r="D347" s="22">
        <v>14.988425925925926</v>
      </c>
      <c r="E347" s="68">
        <v>0.2</v>
      </c>
      <c r="F347" s="69">
        <f t="shared" si="38"/>
        <v>17.986111111111111</v>
      </c>
      <c r="G347" s="70"/>
      <c r="H347" s="71">
        <f t="shared" si="43"/>
        <v>0</v>
      </c>
      <c r="I347" s="72">
        <f t="shared" si="44"/>
        <v>0</v>
      </c>
    </row>
    <row r="348" spans="1:9" ht="15" thickBot="1" x14ac:dyDescent="0.4">
      <c r="A348" s="20" t="s">
        <v>508</v>
      </c>
      <c r="B348" s="20" t="s">
        <v>509</v>
      </c>
      <c r="C348" s="21" t="s">
        <v>222</v>
      </c>
      <c r="D348" s="22">
        <v>13.252314814814815</v>
      </c>
      <c r="E348" s="68">
        <v>0.2</v>
      </c>
      <c r="F348" s="69">
        <f t="shared" si="38"/>
        <v>15.902777777777777</v>
      </c>
      <c r="G348" s="70"/>
      <c r="H348" s="71">
        <f t="shared" si="43"/>
        <v>0</v>
      </c>
      <c r="I348" s="72">
        <f t="shared" si="44"/>
        <v>0</v>
      </c>
    </row>
    <row r="349" spans="1:9" ht="15" thickBot="1" x14ac:dyDescent="0.4">
      <c r="A349" s="20" t="s">
        <v>510</v>
      </c>
      <c r="B349" s="20" t="s">
        <v>511</v>
      </c>
      <c r="C349" s="21" t="s">
        <v>222</v>
      </c>
      <c r="D349" s="22">
        <v>24.305555555555557</v>
      </c>
      <c r="E349" s="68">
        <v>0.2</v>
      </c>
      <c r="F349" s="69">
        <f t="shared" si="38"/>
        <v>29.166666666666668</v>
      </c>
      <c r="G349" s="70"/>
      <c r="H349" s="71">
        <f t="shared" si="43"/>
        <v>0</v>
      </c>
      <c r="I349" s="72">
        <f t="shared" si="44"/>
        <v>0</v>
      </c>
    </row>
    <row r="350" spans="1:9" ht="15" thickBot="1" x14ac:dyDescent="0.4">
      <c r="A350" s="20" t="s">
        <v>512</v>
      </c>
      <c r="B350" s="20" t="s">
        <v>675</v>
      </c>
      <c r="C350" s="21" t="s">
        <v>222</v>
      </c>
      <c r="D350" s="22">
        <v>10.358796296296296</v>
      </c>
      <c r="E350" s="68">
        <v>0.2</v>
      </c>
      <c r="F350" s="69">
        <f t="shared" ref="F350:F359" si="45">D350*(1+20/100)</f>
        <v>12.430555555555555</v>
      </c>
      <c r="G350" s="70"/>
      <c r="H350" s="71">
        <f t="shared" si="43"/>
        <v>0</v>
      </c>
      <c r="I350" s="72">
        <f t="shared" si="44"/>
        <v>0</v>
      </c>
    </row>
    <row r="351" spans="1:9" ht="15" thickBot="1" x14ac:dyDescent="0.4">
      <c r="A351" s="20" t="s">
        <v>513</v>
      </c>
      <c r="B351" s="20" t="s">
        <v>514</v>
      </c>
      <c r="C351" s="21" t="s">
        <v>222</v>
      </c>
      <c r="D351" s="22">
        <v>11.284722222222223</v>
      </c>
      <c r="E351" s="68">
        <v>0.2</v>
      </c>
      <c r="F351" s="69">
        <f t="shared" si="45"/>
        <v>13.541666666666668</v>
      </c>
      <c r="G351" s="70"/>
      <c r="H351" s="71">
        <f t="shared" si="43"/>
        <v>0</v>
      </c>
      <c r="I351" s="72">
        <f t="shared" si="44"/>
        <v>0</v>
      </c>
    </row>
    <row r="352" spans="1:9" ht="15" thickBot="1" x14ac:dyDescent="0.4">
      <c r="A352" s="20" t="s">
        <v>515</v>
      </c>
      <c r="B352" s="20" t="s">
        <v>680</v>
      </c>
      <c r="C352" s="21" t="s">
        <v>222</v>
      </c>
      <c r="D352" s="22">
        <v>11.921296296296298</v>
      </c>
      <c r="E352" s="68">
        <v>0.2</v>
      </c>
      <c r="F352" s="69">
        <f t="shared" si="45"/>
        <v>14.305555555555557</v>
      </c>
      <c r="G352" s="70"/>
      <c r="H352" s="71">
        <f t="shared" si="43"/>
        <v>0</v>
      </c>
      <c r="I352" s="72">
        <f t="shared" si="44"/>
        <v>0</v>
      </c>
    </row>
    <row r="353" spans="1:9" ht="15" thickBot="1" x14ac:dyDescent="0.4">
      <c r="A353" s="20" t="s">
        <v>516</v>
      </c>
      <c r="B353" s="20" t="s">
        <v>517</v>
      </c>
      <c r="C353" s="21" t="s">
        <v>222</v>
      </c>
      <c r="D353" s="22">
        <v>12.152777777777779</v>
      </c>
      <c r="E353" s="68">
        <v>0.2</v>
      </c>
      <c r="F353" s="69">
        <f t="shared" si="45"/>
        <v>14.583333333333334</v>
      </c>
      <c r="G353" s="70"/>
      <c r="H353" s="71">
        <f t="shared" si="43"/>
        <v>0</v>
      </c>
      <c r="I353" s="72">
        <f t="shared" si="44"/>
        <v>0</v>
      </c>
    </row>
    <row r="354" spans="1:9" ht="15" thickBot="1" x14ac:dyDescent="0.4">
      <c r="A354" s="20" t="s">
        <v>518</v>
      </c>
      <c r="B354" s="20" t="s">
        <v>679</v>
      </c>
      <c r="C354" s="21" t="s">
        <v>222</v>
      </c>
      <c r="D354" s="22">
        <v>16.666666666666668</v>
      </c>
      <c r="E354" s="68">
        <v>0.2</v>
      </c>
      <c r="F354" s="69">
        <f t="shared" si="45"/>
        <v>20</v>
      </c>
      <c r="G354" s="70"/>
      <c r="H354" s="71">
        <f t="shared" si="43"/>
        <v>0</v>
      </c>
      <c r="I354" s="72">
        <f t="shared" si="44"/>
        <v>0</v>
      </c>
    </row>
    <row r="355" spans="1:9" ht="15" thickBot="1" x14ac:dyDescent="0.4">
      <c r="A355" s="20" t="s">
        <v>519</v>
      </c>
      <c r="B355" s="20" t="s">
        <v>530</v>
      </c>
      <c r="C355" s="21" t="s">
        <v>222</v>
      </c>
      <c r="D355" s="22">
        <v>13.888888888888889</v>
      </c>
      <c r="E355" s="68">
        <v>0.2</v>
      </c>
      <c r="F355" s="69">
        <f t="shared" si="45"/>
        <v>16.666666666666668</v>
      </c>
      <c r="G355" s="70"/>
      <c r="H355" s="71">
        <f t="shared" si="43"/>
        <v>0</v>
      </c>
      <c r="I355" s="72">
        <f t="shared" si="44"/>
        <v>0</v>
      </c>
    </row>
    <row r="356" spans="1:9" ht="15" thickBot="1" x14ac:dyDescent="0.4">
      <c r="A356" s="20" t="s">
        <v>520</v>
      </c>
      <c r="B356" s="20" t="s">
        <v>678</v>
      </c>
      <c r="C356" s="21" t="s">
        <v>222</v>
      </c>
      <c r="D356" s="22">
        <v>13.310185185185187</v>
      </c>
      <c r="E356" s="68">
        <v>0.2</v>
      </c>
      <c r="F356" s="69">
        <f t="shared" si="45"/>
        <v>15.972222222222223</v>
      </c>
      <c r="G356" s="70"/>
      <c r="H356" s="71">
        <f t="shared" ref="H356:H359" si="46">D356*G356</f>
        <v>0</v>
      </c>
      <c r="I356" s="72">
        <f t="shared" ref="I356:I359" si="47">F356*G356</f>
        <v>0</v>
      </c>
    </row>
    <row r="357" spans="1:9" ht="15" thickBot="1" x14ac:dyDescent="0.4">
      <c r="A357" s="20" t="s">
        <v>521</v>
      </c>
      <c r="B357" s="20" t="s">
        <v>677</v>
      </c>
      <c r="C357" s="21" t="s">
        <v>222</v>
      </c>
      <c r="D357" s="22">
        <v>8.9699074074074066</v>
      </c>
      <c r="E357" s="68">
        <v>0.2</v>
      </c>
      <c r="F357" s="69">
        <f t="shared" si="45"/>
        <v>10.763888888888888</v>
      </c>
      <c r="G357" s="70"/>
      <c r="H357" s="71">
        <f t="shared" si="46"/>
        <v>0</v>
      </c>
      <c r="I357" s="72">
        <f t="shared" si="47"/>
        <v>0</v>
      </c>
    </row>
    <row r="358" spans="1:9" ht="15" thickBot="1" x14ac:dyDescent="0.4">
      <c r="A358" s="20" t="s">
        <v>522</v>
      </c>
      <c r="B358" s="20" t="s">
        <v>531</v>
      </c>
      <c r="C358" s="21" t="s">
        <v>222</v>
      </c>
      <c r="D358" s="22">
        <v>121</v>
      </c>
      <c r="E358" s="68">
        <v>0.2</v>
      </c>
      <c r="F358" s="69">
        <f t="shared" si="45"/>
        <v>145.19999999999999</v>
      </c>
      <c r="G358" s="70"/>
      <c r="H358" s="71">
        <f t="shared" si="46"/>
        <v>0</v>
      </c>
      <c r="I358" s="72">
        <f t="shared" si="47"/>
        <v>0</v>
      </c>
    </row>
    <row r="359" spans="1:9" ht="15" thickBot="1" x14ac:dyDescent="0.4">
      <c r="A359" s="67" t="s">
        <v>523</v>
      </c>
      <c r="B359" s="67" t="s">
        <v>524</v>
      </c>
      <c r="C359" s="67" t="s">
        <v>525</v>
      </c>
      <c r="D359" s="22">
        <v>67.129629629629633</v>
      </c>
      <c r="E359" s="68">
        <v>0.2</v>
      </c>
      <c r="F359" s="69">
        <f t="shared" si="45"/>
        <v>80.555555555555557</v>
      </c>
      <c r="G359" s="70"/>
      <c r="H359" s="71">
        <f t="shared" si="46"/>
        <v>0</v>
      </c>
      <c r="I359" s="72">
        <f t="shared" si="47"/>
        <v>0</v>
      </c>
    </row>
    <row r="360" spans="1:9" ht="15" thickBot="1" x14ac:dyDescent="0.4">
      <c r="G360" s="84"/>
      <c r="H360" s="85">
        <f>SUM(H35:H359)</f>
        <v>0</v>
      </c>
      <c r="I360" s="86">
        <f>SUM(I35:I359)</f>
        <v>0</v>
      </c>
    </row>
  </sheetData>
  <sheetProtection password="A1B6" sheet="1" objects="1" scenarios="1"/>
  <mergeCells count="7">
    <mergeCell ref="J8:M15"/>
    <mergeCell ref="J1:M1"/>
    <mergeCell ref="K3:M3"/>
    <mergeCell ref="K4:M4"/>
    <mergeCell ref="K5:M5"/>
    <mergeCell ref="K6:M6"/>
    <mergeCell ref="K7:M7"/>
  </mergeCells>
  <conditionalFormatting sqref="B124">
    <cfRule type="expression" dxfId="15" priority="1" stopIfTrue="1">
      <formula>$L127="Změna ceny"</formula>
    </cfRule>
  </conditionalFormatting>
  <conditionalFormatting sqref="A123">
    <cfRule type="expression" dxfId="14" priority="13" stopIfTrue="1">
      <formula>$L126="Změna ceny"</formula>
    </cfRule>
  </conditionalFormatting>
  <conditionalFormatting sqref="A123">
    <cfRule type="expression" dxfId="13" priority="14" stopIfTrue="1">
      <formula>$L126="Novinka"</formula>
    </cfRule>
    <cfRule type="expression" dxfId="12" priority="15" stopIfTrue="1">
      <formula>$L126="Doprodej"</formula>
    </cfRule>
    <cfRule type="expression" dxfId="11" priority="16" stopIfTrue="1">
      <formula>$L126="Jiná gramáž"</formula>
    </cfRule>
  </conditionalFormatting>
  <conditionalFormatting sqref="B123">
    <cfRule type="expression" dxfId="10" priority="9" stopIfTrue="1">
      <formula>$L126="Změna ceny"</formula>
    </cfRule>
  </conditionalFormatting>
  <conditionalFormatting sqref="B123">
    <cfRule type="expression" dxfId="9" priority="10" stopIfTrue="1">
      <formula>$L126="Novinka"</formula>
    </cfRule>
    <cfRule type="expression" dxfId="8" priority="11" stopIfTrue="1">
      <formula>$L126="Doprodej"</formula>
    </cfRule>
    <cfRule type="expression" dxfId="7" priority="12" stopIfTrue="1">
      <formula>$L126="Jiná gramáž"</formula>
    </cfRule>
  </conditionalFormatting>
  <conditionalFormatting sqref="A124">
    <cfRule type="expression" dxfId="6" priority="5" stopIfTrue="1">
      <formula>$L127="Změna ceny"</formula>
    </cfRule>
  </conditionalFormatting>
  <conditionalFormatting sqref="A124">
    <cfRule type="expression" dxfId="5" priority="6" stopIfTrue="1">
      <formula>$L127="Novinka"</formula>
    </cfRule>
    <cfRule type="expression" dxfId="4" priority="7" stopIfTrue="1">
      <formula>$L127="Doprodej"</formula>
    </cfRule>
    <cfRule type="expression" dxfId="3" priority="8" stopIfTrue="1">
      <formula>$L127="Jiná gramáž"</formula>
    </cfRule>
  </conditionalFormatting>
  <conditionalFormatting sqref="B124">
    <cfRule type="expression" dxfId="2" priority="2" stopIfTrue="1">
      <formula>$L127="Novinka"</formula>
    </cfRule>
    <cfRule type="expression" dxfId="1" priority="3" stopIfTrue="1">
      <formula>$L127="Doprodej"</formula>
    </cfRule>
    <cfRule type="expression" dxfId="0" priority="4" stopIfTrue="1">
      <formula>$L127="Jiná gramáž"</formula>
    </cfRule>
  </conditionalFormatting>
  <dataValidations count="1">
    <dataValidation type="textLength" operator="lessThanOrEqual" allowBlank="1" showErrorMessage="1" errorTitle="Chyba - Číslo objednávky !" error="Objednávka může obsahovat pouze 15 znaků !" sqref="K6">
      <formula1>15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7" sqref="E17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 K</dc:creator>
  <cp:lastModifiedBy>Rado K</cp:lastModifiedBy>
  <dcterms:created xsi:type="dcterms:W3CDTF">2023-04-09T20:31:21Z</dcterms:created>
  <dcterms:modified xsi:type="dcterms:W3CDTF">2024-02-22T19:07:22Z</dcterms:modified>
</cp:coreProperties>
</file>